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明细表" sheetId="1" r:id="rId1"/>
  </sheets>
  <definedNames>
    <definedName name="_xlnm._FilterDatabase" localSheetId="0" hidden="1">明细表!$A$2:$I$493</definedName>
    <definedName name="_xlnm.Print_Area" localSheetId="0">明细表!$A$1:$H$493</definedName>
    <definedName name="_xlnm.Print_Titles" localSheetId="0">明细表!$2:$2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<sst xmlns="http://schemas.openxmlformats.org/spreadsheetml/2006/main" count="1839" uniqueCount="1008">
  <si>
    <t>温州湖雾岭隧道段机电工程第JD01标段劳务招标工程量清单表</t>
  </si>
  <si>
    <t>细目号</t>
  </si>
  <si>
    <t>细目名称</t>
  </si>
  <si>
    <t>单位</t>
  </si>
  <si>
    <t>数量</t>
  </si>
  <si>
    <t>单价</t>
  </si>
  <si>
    <t>合价</t>
  </si>
  <si>
    <t>工作内容</t>
  </si>
  <si>
    <t>备注</t>
  </si>
  <si>
    <t>803</t>
  </si>
  <si>
    <t>通信系统</t>
  </si>
  <si>
    <t/>
  </si>
  <si>
    <t>803-1</t>
  </si>
  <si>
    <t>光纤数字传输系统</t>
  </si>
  <si>
    <t>803-1-8</t>
  </si>
  <si>
    <t>光配线架（ODF）</t>
  </si>
  <si>
    <t>803-1-8-1</t>
  </si>
  <si>
    <t>混合配线架(含0DF、网络配线架、100回 线音频配线架，含50%保安单元)</t>
  </si>
  <si>
    <t>套</t>
  </si>
  <si>
    <t>含设备安装、接线及标识、调试等</t>
  </si>
  <si>
    <t>803-1-8-2</t>
  </si>
  <si>
    <t>光配线架96芯</t>
  </si>
  <si>
    <t>含设备安装、标识、调试等</t>
  </si>
  <si>
    <t>803-2</t>
  </si>
  <si>
    <t>程控数字交换系统</t>
  </si>
  <si>
    <t>803-2-4</t>
  </si>
  <si>
    <t>电话机</t>
  </si>
  <si>
    <t>803-2-4-1</t>
  </si>
  <si>
    <t>DTMF话机(普通电话，有入网许可)</t>
  </si>
  <si>
    <t>台</t>
  </si>
  <si>
    <t>803-2-4-2</t>
  </si>
  <si>
    <t>网络值班电话</t>
  </si>
  <si>
    <t>803-2-5</t>
  </si>
  <si>
    <t>传真机</t>
  </si>
  <si>
    <t>803-2-5-1</t>
  </si>
  <si>
    <t>数字激光一体机，打印复印扫描传真</t>
  </si>
  <si>
    <t>803-2-5-2</t>
  </si>
  <si>
    <t>打印/复印/扫描一体机，激光A3</t>
  </si>
  <si>
    <t>803-2-6</t>
  </si>
  <si>
    <t>维护终端</t>
  </si>
  <si>
    <t>803-2-7</t>
  </si>
  <si>
    <t>IP指令电话终端</t>
  </si>
  <si>
    <t>803-2-8</t>
  </si>
  <si>
    <t>语音中继网关</t>
  </si>
  <si>
    <t>803-3</t>
  </si>
  <si>
    <t>视频会议系统</t>
  </si>
  <si>
    <t>803-3-4-1</t>
  </si>
  <si>
    <t>语音接入网关（32L）</t>
  </si>
  <si>
    <t>803-4</t>
  </si>
  <si>
    <t>交换机</t>
  </si>
  <si>
    <t>803-4-3</t>
  </si>
  <si>
    <t>干线以太网交换机</t>
  </si>
  <si>
    <t>803-14</t>
  </si>
  <si>
    <t>综合布线</t>
  </si>
  <si>
    <t>803-14-1</t>
  </si>
  <si>
    <t>同轴电缆</t>
  </si>
  <si>
    <t>803-14-1-1</t>
  </si>
  <si>
    <t>网线，六类</t>
  </si>
  <si>
    <t>m</t>
  </si>
  <si>
    <t>含敷设、接线及标识等</t>
  </si>
  <si>
    <t>803-19</t>
  </si>
  <si>
    <t>硬件防火墙</t>
  </si>
  <si>
    <t>804</t>
  </si>
  <si>
    <t>监控系统</t>
  </si>
  <si>
    <t>804-1</t>
  </si>
  <si>
    <t>可变信息标志或可变情报板</t>
  </si>
  <si>
    <t>804-1-1</t>
  </si>
  <si>
    <t>可变信息板</t>
  </si>
  <si>
    <t>804-1-1-1</t>
  </si>
  <si>
    <t>可变情报板(隧道内)，显示面积2.4m×1.4m,2行共8个汉字，双基色</t>
  </si>
  <si>
    <t>804-1-1-2</t>
  </si>
  <si>
    <t>门架可变情报板(隧道外)，显示面积10m×1m,1行10个汉字，全彩</t>
  </si>
  <si>
    <t>含卸车、设备安装、接线及标识、调试等</t>
  </si>
  <si>
    <t>804-1-1-3</t>
  </si>
  <si>
    <t>门架可变情报板(隧道外)，显示面积14.4m×1.2m,1行12个汉字，全彩</t>
  </si>
  <si>
    <t>804-1-1-4</t>
  </si>
  <si>
    <t>可变限速标志(隧道外)，0—100km/h无级差连续显示，Φ1200</t>
  </si>
  <si>
    <t>804-1-2</t>
  </si>
  <si>
    <t>标杆</t>
  </si>
  <si>
    <t>804-1-2-1</t>
  </si>
  <si>
    <t>杆件(路基段可变限速标志)，2.5米立柱，含基础</t>
  </si>
  <si>
    <t>含基础制作、卸车、立柱安装，接地电阻＜1Ω等；C30，单个基础4.725m³</t>
  </si>
  <si>
    <t>804-1-2-2</t>
  </si>
  <si>
    <t>3车道门架，含基础</t>
  </si>
  <si>
    <t>含基础制作、卸车、立柱安装，接地电阻＜1Ω等；C30，单个基础16.76m³</t>
  </si>
  <si>
    <t>804-2</t>
  </si>
  <si>
    <t>交通控制信号</t>
  </si>
  <si>
    <t>804-2-1</t>
  </si>
  <si>
    <t>车道指示器</t>
  </si>
  <si>
    <t>804-2-1-1</t>
  </si>
  <si>
    <t>车道指示器(隧道内，红叉绿箭)，双面式，显示面积600mm×600mm</t>
  </si>
  <si>
    <t>804-2-1-2</t>
  </si>
  <si>
    <t>车道指示器(车通，左转)，单面式，显示面积600mm×600mm</t>
  </si>
  <si>
    <t>804-2-2</t>
  </si>
  <si>
    <t>交通信号灯</t>
  </si>
  <si>
    <t>804-2-2-1</t>
  </si>
  <si>
    <t>交通信号灯(隧道外)，四可变</t>
  </si>
  <si>
    <t>804-2-3</t>
  </si>
  <si>
    <t>交通信号杆</t>
  </si>
  <si>
    <t>804-2-3-1</t>
  </si>
  <si>
    <t>杆件(路基段交通信号灯)，5.5米立柱</t>
  </si>
  <si>
    <t>含基础制作、卸车、立柱安装，接地电阻＜1Ω等；C30，单个基础2.304m³</t>
  </si>
  <si>
    <t>804-3</t>
  </si>
  <si>
    <t>气象检测器</t>
  </si>
  <si>
    <t>804-3-1</t>
  </si>
  <si>
    <t>能见度检测器</t>
  </si>
  <si>
    <t>804-3-1-1</t>
  </si>
  <si>
    <t>CO能见度检测器,CO:0-250ppm,能见度：25-1000m,NO?:0-10ppm,带NO?检测功能</t>
  </si>
  <si>
    <t>804-3-1-2</t>
  </si>
  <si>
    <t>洞外亮度检测器（含杆件2.5米立柱，基础）1-7000cd/m?,雨刷防护罩</t>
  </si>
  <si>
    <t>含设备安装、接线及标识、调试、基础制作、卸车、立柱安装，接地电阻＜1Ω等；C30，单个基础2.304m³</t>
  </si>
  <si>
    <t>804-3-1-3</t>
  </si>
  <si>
    <t>洞内亮度检测器，1-500cd/m?</t>
  </si>
  <si>
    <t>804-3-5</t>
  </si>
  <si>
    <t>风向风速检测器</t>
  </si>
  <si>
    <t>804-3-5-1</t>
  </si>
  <si>
    <t>风速风向检测器(隧道内)0-30m/s</t>
  </si>
  <si>
    <t>804-3-7</t>
  </si>
  <si>
    <t>气象检测器（六要素，含杆件及基础）</t>
  </si>
  <si>
    <t>804-4</t>
  </si>
  <si>
    <t>监控摄像机</t>
  </si>
  <si>
    <t>804-4-1</t>
  </si>
  <si>
    <t>高速球型摄像机</t>
  </si>
  <si>
    <t>804-4-1-1</t>
  </si>
  <si>
    <t>高速球型摄像机(隧道外)400万高清，低照度，遥控</t>
  </si>
  <si>
    <t>804-4-1-2</t>
  </si>
  <si>
    <t>高速球型摄像机(隧道内)400万高清，低照度，遥控</t>
  </si>
  <si>
    <t>804-4-1-3</t>
  </si>
  <si>
    <t>球型摄像机(隧道人通)400万高清，低照度，固定</t>
  </si>
  <si>
    <t>804-4-1-4</t>
  </si>
  <si>
    <t>球型摄像机(隧道车通)，400万高清，低照度，固定</t>
  </si>
  <si>
    <t>804-4-1-5</t>
  </si>
  <si>
    <t>杆件(路基段摄像机)12米立柱（含基础）</t>
  </si>
  <si>
    <t>含基础制作、卸车、立柱安装，接地电阻＜1Ω等；C25，单个“T”基础2.388m³</t>
  </si>
  <si>
    <t>804-4-2</t>
  </si>
  <si>
    <t>半球型摄像机</t>
  </si>
  <si>
    <t>804-4-2-1</t>
  </si>
  <si>
    <t>半球型摄像机(隧道变电所)400万高清，低照度，遥控</t>
  </si>
  <si>
    <t>804-4-3</t>
  </si>
  <si>
    <t>枪式摄像机</t>
  </si>
  <si>
    <t>804-4-3-1</t>
  </si>
  <si>
    <t>枪式摄像机(400万高清，激光夜视，遥控）</t>
  </si>
  <si>
    <t>804-4-3-2</t>
  </si>
  <si>
    <t>枪式摄像机(隧道外)400万高清，低照度，固定</t>
  </si>
  <si>
    <t>804-4-7</t>
  </si>
  <si>
    <t>摄像机杆件拆除</t>
  </si>
  <si>
    <t>含立柱拆除及运送到指定位置、基础破除等</t>
  </si>
  <si>
    <t>804-6</t>
  </si>
  <si>
    <t>车辆检测器</t>
  </si>
  <si>
    <t>804-6-3</t>
  </si>
  <si>
    <t>微波车辆检测器</t>
  </si>
  <si>
    <t>804-6-3-1</t>
  </si>
  <si>
    <t>微波车辆检测器(隧道外)（含杆件，基础）</t>
  </si>
  <si>
    <t>含设备安装、接线及标识、调试、基础制作、卸车、立柱安装，接地电阻＜1Ω等；C25，单个基础1.6m³</t>
  </si>
  <si>
    <t>804-9</t>
  </si>
  <si>
    <t>监视设施</t>
  </si>
  <si>
    <t>804-9-1</t>
  </si>
  <si>
    <t>监视器</t>
  </si>
  <si>
    <t>804-9-1-1</t>
  </si>
  <si>
    <t>主监视器,27”液晶显示器，4K分辨率</t>
  </si>
  <si>
    <t>804-9-2</t>
  </si>
  <si>
    <t>监视器墙</t>
  </si>
  <si>
    <t>804-9-2-1</t>
  </si>
  <si>
    <t>电视墙,6块75英寸电视墙，分辨率不低于1080P</t>
  </si>
  <si>
    <t>804-9-3</t>
  </si>
  <si>
    <t>控制台、操作台</t>
  </si>
  <si>
    <t>804-9-3-1</t>
  </si>
  <si>
    <t>控制台,7工位，含椅子</t>
  </si>
  <si>
    <t>含设备安装、卸车等</t>
  </si>
  <si>
    <t>804-10</t>
  </si>
  <si>
    <t>硬盘录像机</t>
  </si>
  <si>
    <t>804-10-1</t>
  </si>
  <si>
    <t>硬盘，8T</t>
  </si>
  <si>
    <t>块</t>
  </si>
  <si>
    <t>含设备安装、调试等</t>
  </si>
  <si>
    <t>804-11</t>
  </si>
  <si>
    <t>视频控制设施</t>
  </si>
  <si>
    <t>804-11-1</t>
  </si>
  <si>
    <t>矩阵切换控制器</t>
  </si>
  <si>
    <t>804-11-1-1</t>
  </si>
  <si>
    <t>KVM切换器</t>
  </si>
  <si>
    <t>804-11-1-2</t>
  </si>
  <si>
    <t>视频网络控制键盘,全功能</t>
  </si>
  <si>
    <t>804-11-6</t>
  </si>
  <si>
    <t>视频解码器</t>
  </si>
  <si>
    <t>804-11-6-1</t>
  </si>
  <si>
    <t>视频解码器,16路高清</t>
  </si>
  <si>
    <t>804-12</t>
  </si>
  <si>
    <t>区域控制器</t>
  </si>
  <si>
    <t>804-12-2</t>
  </si>
  <si>
    <t>804-12-2-1</t>
  </si>
  <si>
    <t>智能网络光分布式主机</t>
  </si>
  <si>
    <t>804-12-2-2</t>
  </si>
  <si>
    <t>智能网络光分布式模块</t>
  </si>
  <si>
    <t>804-12-2-3</t>
  </si>
  <si>
    <t>触摸屏(含软件)</t>
  </si>
  <si>
    <t>804-12-2-4</t>
  </si>
  <si>
    <t>联动程序控制器,工业级PLC</t>
  </si>
  <si>
    <t>804-13</t>
  </si>
  <si>
    <t>监控设备箱、柜</t>
  </si>
  <si>
    <t>804-13-1</t>
  </si>
  <si>
    <t>标准机柜</t>
  </si>
  <si>
    <t>含柜子安装、接线及标识、调试等</t>
  </si>
  <si>
    <t>804-13-2</t>
  </si>
  <si>
    <t>服务器机柜</t>
  </si>
  <si>
    <t>804-14</t>
  </si>
  <si>
    <t>监控中（分）心计算机系统</t>
  </si>
  <si>
    <t>804-14-1</t>
  </si>
  <si>
    <t>服务器</t>
  </si>
  <si>
    <t>804-14-1-1</t>
  </si>
  <si>
    <t>容错服务器，机架式</t>
  </si>
  <si>
    <t>804-14-1-2</t>
  </si>
  <si>
    <t>视频管理服务器，机架式</t>
  </si>
  <si>
    <t>804-14-1-3</t>
  </si>
  <si>
    <t>视频存储服务器，600T</t>
  </si>
  <si>
    <t>804-14-1-4</t>
  </si>
  <si>
    <t>视频事件检测服务器，32路</t>
  </si>
  <si>
    <t>804-14-1-5</t>
  </si>
  <si>
    <t>视频分发服务器</t>
  </si>
  <si>
    <t>804-14-1-6</t>
  </si>
  <si>
    <t>视频转码上云网关，200路视频转码推流</t>
  </si>
  <si>
    <t>804-14-2</t>
  </si>
  <si>
    <t>工作站(计算机)</t>
  </si>
  <si>
    <t>804-14-2-1</t>
  </si>
  <si>
    <t>交通控制计算机，最低i7/16G DDR5/SSD 1T/27”液晶显示器</t>
  </si>
  <si>
    <t>804-14-2-2</t>
  </si>
  <si>
    <t>视频监控计算机，最低i7/16G DDR5/SSD 1T/27”液晶显示器</t>
  </si>
  <si>
    <t>804-14-5</t>
  </si>
  <si>
    <t>以太网交换机</t>
  </si>
  <si>
    <t>804-14-5-1</t>
  </si>
  <si>
    <t>工业以大网交换机，2对单模千兆光口、6 个千兆电</t>
  </si>
  <si>
    <t>804-14-5-2</t>
  </si>
  <si>
    <t>工业以太网交换机，6对单模千兆光口、8个千兆电口</t>
  </si>
  <si>
    <t>804-14-5-3</t>
  </si>
  <si>
    <t>8对千兆光口、8个千兆电口、工业版网管软件</t>
  </si>
  <si>
    <t>804-14-5-4</t>
  </si>
  <si>
    <t>核心以太网交换机，6对万兆光口，48个千兆电口，网管软件</t>
  </si>
  <si>
    <t>804-17</t>
  </si>
  <si>
    <t>防火墙，吞吐量≥6G</t>
  </si>
  <si>
    <t>804-18</t>
  </si>
  <si>
    <t>日志审计</t>
  </si>
  <si>
    <t>806</t>
  </si>
  <si>
    <t>通风、消防系统</t>
  </si>
  <si>
    <t>806-1</t>
  </si>
  <si>
    <t>隧道通风系统</t>
  </si>
  <si>
    <t>806-1-1</t>
  </si>
  <si>
    <t>射流风机</t>
  </si>
  <si>
    <t>806-1-1-1</t>
  </si>
  <si>
    <t>射流风机Φ125045KW,含2D消音器，单向</t>
  </si>
  <si>
    <t>806-1-3</t>
  </si>
  <si>
    <t>通风区域控制器</t>
  </si>
  <si>
    <t>806-1-3-1</t>
  </si>
  <si>
    <t>通风控制器(含通风控制软件)</t>
  </si>
  <si>
    <t>806-1-4</t>
  </si>
  <si>
    <t>风机配电、控制箱</t>
  </si>
  <si>
    <t>806-1-4-1</t>
  </si>
  <si>
    <t>风机控制柜</t>
  </si>
  <si>
    <t>806-1-5</t>
  </si>
  <si>
    <t>风机控制箱洞室门（含未安装配电柜的洞室，非弧形，含框）</t>
  </si>
  <si>
    <t>806-1-6</t>
  </si>
  <si>
    <t>风机拉拔试验</t>
  </si>
  <si>
    <t>含出具检测报告等</t>
  </si>
  <si>
    <t>806-2</t>
  </si>
  <si>
    <t>火灾检测与报警系统</t>
  </si>
  <si>
    <t>806-2-1</t>
  </si>
  <si>
    <t>火灾自动报警控制器</t>
  </si>
  <si>
    <t>806-2-1-1</t>
  </si>
  <si>
    <t>火灾自动报警控制器(分机)</t>
  </si>
  <si>
    <t>806-2-1-2</t>
  </si>
  <si>
    <t>火灾自动报警控制器(主机)</t>
  </si>
  <si>
    <t>806-2-3</t>
  </si>
  <si>
    <t>火灾报警综合盘</t>
  </si>
  <si>
    <t>806-2-5</t>
  </si>
  <si>
    <t>其他报警装置</t>
  </si>
  <si>
    <t>806-2-5-1</t>
  </si>
  <si>
    <t>火灾声光报警器，户外型</t>
  </si>
  <si>
    <t>806-2-10</t>
  </si>
  <si>
    <t>图像火灾报警器</t>
  </si>
  <si>
    <t>806-2-10-1</t>
  </si>
  <si>
    <t>图像型火灾探测器</t>
  </si>
  <si>
    <t>806-2-11</t>
  </si>
  <si>
    <t>火灾报警防雷箱，不锈钢外壳， IP55及以上</t>
  </si>
  <si>
    <t>806-2-12</t>
  </si>
  <si>
    <t>节点光端机，RS485/232</t>
  </si>
  <si>
    <t>806-3</t>
  </si>
  <si>
    <t>紧急呼叫与广播系统</t>
  </si>
  <si>
    <t>806-3-2</t>
  </si>
  <si>
    <t>功率放大器</t>
  </si>
  <si>
    <t>806-3-2-1</t>
  </si>
  <si>
    <t>网络功放，100W</t>
  </si>
  <si>
    <t>806-3-2-2</t>
  </si>
  <si>
    <t>网络功放，150W</t>
  </si>
  <si>
    <t>806-3-4</t>
  </si>
  <si>
    <t>扩音机（广播扬声器）</t>
  </si>
  <si>
    <t>806-3-4-1</t>
  </si>
  <si>
    <t>定向高清扬声器(隧道外)，防水型，100W，含6.5米杆件（含基础）</t>
  </si>
  <si>
    <t>806-3-4-2</t>
  </si>
  <si>
    <t>定向高清扬声器(隧道内)，防水型，100W</t>
  </si>
  <si>
    <t>806-3-4-3</t>
  </si>
  <si>
    <t>定向高清扬声器(隧道人通)，防水型，30W</t>
  </si>
  <si>
    <t>806-3-4-4</t>
  </si>
  <si>
    <t>定向高清扬声器(隧道车通)，防水型，30W</t>
  </si>
  <si>
    <t>806-3-5</t>
  </si>
  <si>
    <t>紧急电话主机</t>
  </si>
  <si>
    <t>806-3-5-1</t>
  </si>
  <si>
    <t>紧急电话广播系统主机，最低i7/16G DDR5/SSD 1T/27”液晶显示器</t>
  </si>
  <si>
    <t>806-3-5-2</t>
  </si>
  <si>
    <t>火灾报警计算机，最低i7/16G DDR5/SSD 1T/27”液晶显示器</t>
  </si>
  <si>
    <t>806-3-6</t>
  </si>
  <si>
    <t>隧道紧急电话分机</t>
  </si>
  <si>
    <t>806-3-6-1</t>
  </si>
  <si>
    <t>紧急电话分机(隧道外)（含杆件及基础）</t>
  </si>
  <si>
    <t>含设备安装、接线及标识、调试、基础制作、卸车、立柱安装，接地电阻＜1Ω等；C25，单个“T”基础1.6m³</t>
  </si>
  <si>
    <t>806-3-6-2</t>
  </si>
  <si>
    <t>紧急电话分机(隧道内)</t>
  </si>
  <si>
    <t>806-3-6-3</t>
  </si>
  <si>
    <t>紧急电话分机(隧道人通)</t>
  </si>
  <si>
    <t>806-3-7</t>
  </si>
  <si>
    <t>网络寻呼话筒</t>
  </si>
  <si>
    <t>806-3-8</t>
  </si>
  <si>
    <t>隧道监控配电洞室门</t>
  </si>
  <si>
    <t>806-3-9</t>
  </si>
  <si>
    <t>隧道紧急电话洞室门</t>
  </si>
  <si>
    <t>806-3-10</t>
  </si>
  <si>
    <t>隧道洞室封堵，304不锈钢盖板</t>
  </si>
  <si>
    <t>项</t>
  </si>
  <si>
    <t>含安装等</t>
  </si>
  <si>
    <t>806-4</t>
  </si>
  <si>
    <t>消防器材</t>
  </si>
  <si>
    <t>806-4-5</t>
  </si>
  <si>
    <t>消防栓箱（165cmx120cmx32cm），厂家定做，铝框玻璃门，含箱内消防设施</t>
  </si>
  <si>
    <t>806-4-6</t>
  </si>
  <si>
    <t>灭火器箱，76cmx61cmx22cm（含箱内灭火器）</t>
  </si>
  <si>
    <t>806-5</t>
  </si>
  <si>
    <t>消火栓</t>
  </si>
  <si>
    <t>806-5-3</t>
  </si>
  <si>
    <t>室外浅100型消火栓，13S201-06，含控制阀及操作井</t>
  </si>
  <si>
    <t>806-6</t>
  </si>
  <si>
    <t>消防管道</t>
  </si>
  <si>
    <t>806-6-1</t>
  </si>
  <si>
    <t>镀锌钢管</t>
  </si>
  <si>
    <t>806-6-1-1</t>
  </si>
  <si>
    <t>DN65无缝钢管，76x5热镀锌</t>
  </si>
  <si>
    <t>含卸车、敷设、连接、试压等</t>
  </si>
  <si>
    <t>806-6-1-2</t>
  </si>
  <si>
    <t>DN100无缝钢管，114x6热镀锌</t>
  </si>
  <si>
    <t>806-6-1-3</t>
  </si>
  <si>
    <t>DN150无缝钢管，168x7热镀锌</t>
  </si>
  <si>
    <t>806-6-1-4</t>
  </si>
  <si>
    <t>DN200无缝钢管，219x7热镀锌</t>
  </si>
  <si>
    <t>806-7</t>
  </si>
  <si>
    <t>阀门</t>
  </si>
  <si>
    <t>806-7-1</t>
  </si>
  <si>
    <t>闸阀</t>
  </si>
  <si>
    <t>806-7-1-1</t>
  </si>
  <si>
    <t>DN65闸阀，Z41X-16Q（不锈钢材质）</t>
  </si>
  <si>
    <t>只</t>
  </si>
  <si>
    <t>含设备安装、试压等</t>
  </si>
  <si>
    <t>806-7-1-2</t>
  </si>
  <si>
    <t>DN100闸阀，Z41X-16Q</t>
  </si>
  <si>
    <t>806-7-1-3</t>
  </si>
  <si>
    <t>DN150闸阀，Z41X-16Q</t>
  </si>
  <si>
    <t>806-7-1-4</t>
  </si>
  <si>
    <t>DN200闸阀，Z41X-16Q</t>
  </si>
  <si>
    <t>806-7-2</t>
  </si>
  <si>
    <t>碟阀</t>
  </si>
  <si>
    <t>806-7-2-1</t>
  </si>
  <si>
    <t>DN200涡轮蝶阀，D341-0200</t>
  </si>
  <si>
    <t>806-7-4</t>
  </si>
  <si>
    <t>不锈钢管道伸缩器</t>
  </si>
  <si>
    <t>806-7-4-1</t>
  </si>
  <si>
    <t>不锈钢波纹伸缩器，DN200</t>
  </si>
  <si>
    <t>806-7-4-2</t>
  </si>
  <si>
    <t>不锈钢波纹伸缩器，DN100</t>
  </si>
  <si>
    <t>806-7-6</t>
  </si>
  <si>
    <t>复合式排气阀，CARX-DN50</t>
  </si>
  <si>
    <t>806-12</t>
  </si>
  <si>
    <t>水池</t>
  </si>
  <si>
    <t>806-12-3</t>
  </si>
  <si>
    <t>高低位水池水位远程监控装置，99(03)S203-6</t>
  </si>
  <si>
    <t>806-13</t>
  </si>
  <si>
    <t>消防防火门</t>
  </si>
  <si>
    <t>806-13-1</t>
  </si>
  <si>
    <t>人行防火门</t>
  </si>
  <si>
    <t>806-13-1-1</t>
  </si>
  <si>
    <t>人行横通道防火门,A3.00级/耐火隔热性、耐火完整性≥3h</t>
  </si>
  <si>
    <t>含设备安装、标识、调试等，防火门尺寸：2*2.5米</t>
  </si>
  <si>
    <t>806-13-1-2</t>
  </si>
  <si>
    <t>推拉标识A3尺寸，无源反光膜，白底绿字</t>
  </si>
  <si>
    <t>面</t>
  </si>
  <si>
    <t>806-13-1-3</t>
  </si>
  <si>
    <t>行人紧急疏散逃生标志,2.5m×1.0m,无源，非反光膜</t>
  </si>
  <si>
    <t>806-13-1-4</t>
  </si>
  <si>
    <t>绿色防火油漆</t>
  </si>
  <si>
    <t>平米</t>
  </si>
  <si>
    <t>含施工等，人行横洞处使用</t>
  </si>
  <si>
    <t>806-13-2</t>
  </si>
  <si>
    <t>车行防火门</t>
  </si>
  <si>
    <t>806-13-2-1</t>
  </si>
  <si>
    <t>逃生横通道指示灯箱,LED-15W,75cm×25cm</t>
  </si>
  <si>
    <t>806-13-2-2</t>
  </si>
  <si>
    <t>车行横通道防火卷帘,A3.00级/耐火极限≥3h</t>
  </si>
  <si>
    <t>含设备安装、接线及标识、调试等，防火门尺寸：7*6.21米</t>
  </si>
  <si>
    <t>806-14</t>
  </si>
  <si>
    <t>消防设施其他混凝土或砌体工程</t>
  </si>
  <si>
    <t>806-14-3</t>
  </si>
  <si>
    <t>管槽挖方</t>
  </si>
  <si>
    <t>m3</t>
  </si>
  <si>
    <t>含开挖、深度0.7m等</t>
  </si>
  <si>
    <t>806-14-4</t>
  </si>
  <si>
    <t>管槽填方</t>
  </si>
  <si>
    <t>含回填、弃土等</t>
  </si>
  <si>
    <t>806-14-5</t>
  </si>
  <si>
    <t>管道保温</t>
  </si>
  <si>
    <t>据实计量</t>
  </si>
  <si>
    <t>806-14-6</t>
  </si>
  <si>
    <t>管道支吊架</t>
  </si>
  <si>
    <t>据实计量，含安装等</t>
  </si>
  <si>
    <t>806-14-7</t>
  </si>
  <si>
    <t>整个项目安装附项（包括但不限于管支墩、槽钢、管卡、阀门井等）</t>
  </si>
  <si>
    <t>总价包干</t>
  </si>
  <si>
    <t>807</t>
  </si>
  <si>
    <t>供配电照明系统</t>
  </si>
  <si>
    <t>807-2</t>
  </si>
  <si>
    <t>低压配电装置</t>
  </si>
  <si>
    <t>807-2-8</t>
  </si>
  <si>
    <t>直流馈电柜</t>
  </si>
  <si>
    <t>807-2-8-1</t>
  </si>
  <si>
    <t>直流馈电柜(8*15kW)</t>
  </si>
  <si>
    <t>807-2-8-2</t>
  </si>
  <si>
    <t>直流馈电柜(2*20+6*15kW)</t>
  </si>
  <si>
    <t>807-4</t>
  </si>
  <si>
    <t>（配电）控制箱、柜</t>
  </si>
  <si>
    <t>807-4-1</t>
  </si>
  <si>
    <t>配电箱</t>
  </si>
  <si>
    <t>807-4-1-1</t>
  </si>
  <si>
    <t>监控设备箱(路段)，含配电、电源防雷器、支架、接地等安装附件</t>
  </si>
  <si>
    <t>807-4-1-2</t>
  </si>
  <si>
    <t>监控配电箱(配电房)，含配电、电源防雷器、支架、接地等安装附件</t>
  </si>
  <si>
    <t>807-4-1-3</t>
  </si>
  <si>
    <t>洞内照明配电箱（含安装件及箱内配电设备、除湿模块，箱体材质采用不锈钢）</t>
  </si>
  <si>
    <t>807-4-1-4</t>
  </si>
  <si>
    <t>照明配电洞室门（含未安装配电柜的洞室，非弧形，含框）</t>
  </si>
  <si>
    <t>807-4-1-5</t>
  </si>
  <si>
    <t>监控设备箱(隧道外)，304不锈钢外壳</t>
  </si>
  <si>
    <t>807-4-1-6</t>
  </si>
  <si>
    <t>监控设备箱(隧道内)，304不锈钢外壳</t>
  </si>
  <si>
    <t>807-4-1-7</t>
  </si>
  <si>
    <t>监控配电箱(隧道内)304不锈钢外壳，I型</t>
  </si>
  <si>
    <t>807-4-1-8</t>
  </si>
  <si>
    <t>监控配电箱(隧道内)304不锈钢外壳，Ⅱ型</t>
  </si>
  <si>
    <t>807-4-1-9</t>
  </si>
  <si>
    <t>监控配电箱(隧道变电所)B型</t>
  </si>
  <si>
    <t>807-4-2</t>
  </si>
  <si>
    <t>控制箱</t>
  </si>
  <si>
    <t>807-4-2-1</t>
  </si>
  <si>
    <t>19 英寸标准机架（装拆方便利用维护，外形美观，结构坚固紧凑防尘，防锈，有通风措施）</t>
  </si>
  <si>
    <t>架</t>
  </si>
  <si>
    <t>807-4-2-2</t>
  </si>
  <si>
    <t>人行横洞照明控制箱</t>
  </si>
  <si>
    <t>807-4-2-3</t>
  </si>
  <si>
    <t>车行横洞照明控制箱</t>
  </si>
  <si>
    <t>807-4-3</t>
  </si>
  <si>
    <t>机柜</t>
  </si>
  <si>
    <t>807-4-3-1</t>
  </si>
  <si>
    <t>807-7</t>
  </si>
  <si>
    <t>电源</t>
  </si>
  <si>
    <t>807-7-3</t>
  </si>
  <si>
    <t>不间断电源（UPS）</t>
  </si>
  <si>
    <t>807-7-3-1</t>
  </si>
  <si>
    <t>不间断电源(UPS),20kVA,在线式，后备电池≥2h</t>
  </si>
  <si>
    <t>807-7-3-2</t>
  </si>
  <si>
    <t>不间断电源(UPS)，30kVA,在线式，后备电池≥2h</t>
  </si>
  <si>
    <t>807-7-4</t>
  </si>
  <si>
    <t>应急电源（EPS）</t>
  </si>
  <si>
    <t>807-7-4-1</t>
  </si>
  <si>
    <t>消防设备应急电源，FEPS-5-kVA,后备电池≥3h</t>
  </si>
  <si>
    <t>807-8</t>
  </si>
  <si>
    <t>路灯</t>
  </si>
  <si>
    <t>807-8-1</t>
  </si>
  <si>
    <t>道路杆灯（灯杆＜15m）</t>
  </si>
  <si>
    <t>807-8-1-1</t>
  </si>
  <si>
    <t>隧道引道灯，杆高12米，200W LED灯(含灯杆、灯基础、接地及安装附件)</t>
  </si>
  <si>
    <t>含设备安装、接线、调试、基础制作、卸车、立柱安装，接地电阻＜1Ω等；C30，单个“T”基础2.7m³</t>
  </si>
  <si>
    <t>807-9</t>
  </si>
  <si>
    <t>隧道、地道照明灯具</t>
  </si>
  <si>
    <t>807-9-1</t>
  </si>
  <si>
    <t>LED 灯</t>
  </si>
  <si>
    <t>807-9-1-1</t>
  </si>
  <si>
    <t>250W LED灯(加强)</t>
  </si>
  <si>
    <t>807-9-1-2</t>
  </si>
  <si>
    <t>200W LED灯(加强)</t>
  </si>
  <si>
    <t>807-9-1-3</t>
  </si>
  <si>
    <t>100W LED灯(加强)</t>
  </si>
  <si>
    <t>807-9-1-4</t>
  </si>
  <si>
    <t>50W LED灯(加强)</t>
  </si>
  <si>
    <t>807-9-1-5</t>
  </si>
  <si>
    <t>100W LED灯(基本)</t>
  </si>
  <si>
    <t>807-9-1-6</t>
  </si>
  <si>
    <t>60W LED灯(基本)</t>
  </si>
  <si>
    <t>807-9-1-7</t>
  </si>
  <si>
    <t>30W LED灯(横洞)</t>
  </si>
  <si>
    <t>807-9-1-8</t>
  </si>
  <si>
    <t>10W LED灯(横洞)</t>
  </si>
  <si>
    <t>807-9-3</t>
  </si>
  <si>
    <t>隧道应急灯</t>
  </si>
  <si>
    <t>807-9-3-1</t>
  </si>
  <si>
    <t>消防标志灯箱(LED-5W)</t>
  </si>
  <si>
    <t>807-9-3-2</t>
  </si>
  <si>
    <t>紧急电话标志灯箱(LED-5W)</t>
  </si>
  <si>
    <t>807-9-3-3</t>
  </si>
  <si>
    <t>横洞标志灯(LED-15W)</t>
  </si>
  <si>
    <t>807-9-3-4</t>
  </si>
  <si>
    <t>紧急停车带标志灯(LED-15W)</t>
  </si>
  <si>
    <t>807-9-3-5</t>
  </si>
  <si>
    <t>防水型接线盒IP66</t>
  </si>
  <si>
    <t>807-9-3-6</t>
  </si>
  <si>
    <t>智能疏散指示标志灯LED 5W</t>
  </si>
  <si>
    <t>807-9-3-7</t>
  </si>
  <si>
    <t>智能疏散指示标志集中电源</t>
  </si>
  <si>
    <t>807-12</t>
  </si>
  <si>
    <t>供电照明监控系统计算机</t>
  </si>
  <si>
    <t>807-12-1</t>
  </si>
  <si>
    <t>照明控制计算机（服务器）</t>
  </si>
  <si>
    <t>807-12-1-1</t>
  </si>
  <si>
    <t>管理计算机</t>
  </si>
  <si>
    <t>807-12-2</t>
  </si>
  <si>
    <t>照明控制器</t>
  </si>
  <si>
    <t>807-12-2-2</t>
  </si>
  <si>
    <t>智能疏散指示标志控制器</t>
  </si>
  <si>
    <t>808</t>
  </si>
  <si>
    <t>防雷接地系统</t>
  </si>
  <si>
    <t>808-2</t>
  </si>
  <si>
    <t>防雷器</t>
  </si>
  <si>
    <t>808-2-2</t>
  </si>
  <si>
    <t>信号防雷器</t>
  </si>
  <si>
    <t>808-2-2-1</t>
  </si>
  <si>
    <t>808-4</t>
  </si>
  <si>
    <t>接地装置</t>
  </si>
  <si>
    <t>808-4-2</t>
  </si>
  <si>
    <t>镀锌扁钢</t>
  </si>
  <si>
    <t>808-4-2-1</t>
  </si>
  <si>
    <t>接地扁钢（隧道，镀锌，50×5）</t>
  </si>
  <si>
    <t>据实计量，含敷设、焊接及防锈处理等</t>
  </si>
  <si>
    <t>808-4-3</t>
  </si>
  <si>
    <t>镀锌角钢</t>
  </si>
  <si>
    <t>808-4-3-1</t>
  </si>
  <si>
    <t>角钢（∠50*50*5 L=2.5米，镀锌）</t>
  </si>
  <si>
    <t>根</t>
  </si>
  <si>
    <t>含焊接、刷防锈漆、卸车等</t>
  </si>
  <si>
    <t>809</t>
  </si>
  <si>
    <t>管道工程</t>
  </si>
  <si>
    <t>809-1</t>
  </si>
  <si>
    <t>铺设管道</t>
  </si>
  <si>
    <t>809-1-1</t>
  </si>
  <si>
    <t>铺设塑料管</t>
  </si>
  <si>
    <t>809-1-1-1</t>
  </si>
  <si>
    <t>可挠金属电缆保护管LV-5-50(桥下横穿 含抱箍、膨胀螺栓等安装附件)</t>
  </si>
  <si>
    <t>含敷设等</t>
  </si>
  <si>
    <t>809-1-1-2</t>
  </si>
  <si>
    <t>LDPE子管（Φ32/28mm,3孔管群）</t>
  </si>
  <si>
    <t>延米</t>
  </si>
  <si>
    <t>809-1-1-3</t>
  </si>
  <si>
    <t>接线电缆防火保护管LV-5Z-24</t>
  </si>
  <si>
    <t>809-1-1-4</t>
  </si>
  <si>
    <t>可挠金属电缆保护管LV-5Z-24</t>
  </si>
  <si>
    <t>809-1-1-5</t>
  </si>
  <si>
    <t>PVC方管8孔80*80</t>
  </si>
  <si>
    <t>809-1-2</t>
  </si>
  <si>
    <t>铺设镀锌钢管</t>
  </si>
  <si>
    <t>809-1-2-1</t>
  </si>
  <si>
    <t>镀辞钢管Φ60*3.5mm（过桥敷设 含抱箍、膨胀螺栓 接线箱等安装附件）</t>
  </si>
  <si>
    <t>809-1-2-2</t>
  </si>
  <si>
    <t>8孔φ114×4镀锌钢管</t>
  </si>
  <si>
    <t>809-1-2-3</t>
  </si>
  <si>
    <t>镀锌钢管DN50</t>
  </si>
  <si>
    <t>809-1-2-4</t>
  </si>
  <si>
    <t>镀锌钢管2*Φ89×3.5mm</t>
  </si>
  <si>
    <t>809-1-4</t>
  </si>
  <si>
    <t>铺设硅芯管</t>
  </si>
  <si>
    <t>809-1-4-1</t>
  </si>
  <si>
    <t>9孔Φ40/33高密度聚乙烯硅芯管 3孔DB-BWFRPφ100×3玻璃纤维增强塑料电缆导管</t>
  </si>
  <si>
    <t>据实计量，含敷设、绑扎等</t>
  </si>
  <si>
    <t>809-1-4-2</t>
  </si>
  <si>
    <t>硅芯管固定管架(345×140,厚度5mm,宽度2cm)</t>
  </si>
  <si>
    <t>个</t>
  </si>
  <si>
    <t>809-1-4-3</t>
  </si>
  <si>
    <t>硅芯管9孔40/33</t>
  </si>
  <si>
    <t>809-2</t>
  </si>
  <si>
    <t>过桥管箱</t>
  </si>
  <si>
    <t>809-2-2</t>
  </si>
  <si>
    <t>玻璃钢过桥管箱</t>
  </si>
  <si>
    <t>809-2-2-1</t>
  </si>
  <si>
    <t>异型玻璃钢管箱2000x370x240mm管箱有隔板2.5mm厚</t>
  </si>
  <si>
    <t>809-2-2-2</t>
  </si>
  <si>
    <t>809-5</t>
  </si>
  <si>
    <t>人（手）孔</t>
  </si>
  <si>
    <t>809-5-2</t>
  </si>
  <si>
    <t>手孔</t>
  </si>
  <si>
    <t>809-5-2-1</t>
  </si>
  <si>
    <t>电力手孔（桥路转接手孔井）</t>
  </si>
  <si>
    <t>座</t>
  </si>
  <si>
    <t>含制作、预埋件、井内附件等；C25，单个1.895m³，尺寸：1.8*1.2*1.47米</t>
  </si>
  <si>
    <t>809-5-2-2</t>
  </si>
  <si>
    <t>钢筋混凝土I形手孔</t>
  </si>
  <si>
    <t>809-6</t>
  </si>
  <si>
    <t>电缆</t>
  </si>
  <si>
    <t>809-6-1</t>
  </si>
  <si>
    <t>电力电缆</t>
  </si>
  <si>
    <t>809-6-1-1</t>
  </si>
  <si>
    <t>YJV-2×16</t>
  </si>
  <si>
    <t>据实计量，含敷设、接线及标识等</t>
  </si>
  <si>
    <t>809-6-1-2</t>
  </si>
  <si>
    <t>YJV-4×25</t>
  </si>
  <si>
    <t>809-6-1-3</t>
  </si>
  <si>
    <t>YJV22-2×16</t>
  </si>
  <si>
    <t>809-6-1-4</t>
  </si>
  <si>
    <t>WDZBN-YJY23-1KV-3x50+1x25</t>
  </si>
  <si>
    <t>809-6-1-5</t>
  </si>
  <si>
    <t>WDZBN-YJY23-1KV-3x70+1x35</t>
  </si>
  <si>
    <t>809-6-1-6</t>
  </si>
  <si>
    <t>WDZBN-YJY23-1KV-3x95+1x50</t>
  </si>
  <si>
    <t>809-6-1-7</t>
  </si>
  <si>
    <t>WDZBN-YJY23-1KV-3x120+1x70</t>
  </si>
  <si>
    <t>809-6-1-8</t>
  </si>
  <si>
    <t>WDZBN-YJY23-1KV-3x150+1x70</t>
  </si>
  <si>
    <t>809-6-1-9</t>
  </si>
  <si>
    <t>WDZBN-YJY-1KV-4x35</t>
  </si>
  <si>
    <t>809-6-1-10</t>
  </si>
  <si>
    <t>WDZB-YJY23-1KV-2x35</t>
  </si>
  <si>
    <t>809-6-1-11</t>
  </si>
  <si>
    <t>WDZB-YJY23-1KV-2x25</t>
  </si>
  <si>
    <t>809-6-1-12</t>
  </si>
  <si>
    <t>WDZB-YJY23-1KV-2x6</t>
  </si>
  <si>
    <t>809-6-1-13</t>
  </si>
  <si>
    <t>WDZBN-YJY23-1KV-2x95</t>
  </si>
  <si>
    <t>809-6-1-14</t>
  </si>
  <si>
    <t>WDZBN-YJY23-1KV-2x50</t>
  </si>
  <si>
    <t>809-6-1-15</t>
  </si>
  <si>
    <t>WDZBN-YJY23-1KV-2x25</t>
  </si>
  <si>
    <t>809-6-1-16</t>
  </si>
  <si>
    <t>WDZBN-YJY23-1KV-4x10</t>
  </si>
  <si>
    <t>809-6-1-17</t>
  </si>
  <si>
    <t>WDZBN-YJY23-1KV-4x6</t>
  </si>
  <si>
    <t>809-6-1-18</t>
  </si>
  <si>
    <t>WDZB-YJY23-1KV-3x25</t>
  </si>
  <si>
    <t>809-6-1-19</t>
  </si>
  <si>
    <t>WDZB-YJY23-1KV-3x16</t>
  </si>
  <si>
    <t>809-6-1-20</t>
  </si>
  <si>
    <t>WDZB-YJY23-1KV-3x6</t>
  </si>
  <si>
    <t>809-6-1-21</t>
  </si>
  <si>
    <t>WDZBN-YJY23-1KV-3x25</t>
  </si>
  <si>
    <t>809-6-1-22</t>
  </si>
  <si>
    <t>WDZBN-YJY23-1KV-3x16</t>
  </si>
  <si>
    <t>809-6-1-23</t>
  </si>
  <si>
    <t>WDZBN-YJY23-1KV-5x2.5</t>
  </si>
  <si>
    <t>809-6-1-24</t>
  </si>
  <si>
    <t>WDZBN-YJY23-1KV-3x4</t>
  </si>
  <si>
    <t>809-6-1-25</t>
  </si>
  <si>
    <t>WDZBN-YJY23-1KV-3x2.5</t>
  </si>
  <si>
    <t>809-6-1-26</t>
  </si>
  <si>
    <t>YJV22-1KV-4x16</t>
  </si>
  <si>
    <t>809-6-1-27</t>
  </si>
  <si>
    <t>BVR-0.75KV-1x25</t>
  </si>
  <si>
    <t>809-6-1-28</t>
  </si>
  <si>
    <t>WDZB-YJY-1KV-4x35</t>
  </si>
  <si>
    <t>809-6-1-29</t>
  </si>
  <si>
    <t>WDZBN-YJY-1KV-4x25</t>
  </si>
  <si>
    <t>809-6-1-30</t>
  </si>
  <si>
    <t>WDZBN-YJY23-1KV-3x6</t>
  </si>
  <si>
    <t>809-6-1-31</t>
  </si>
  <si>
    <t>WDZBN-RYSP-2x6</t>
  </si>
  <si>
    <t>809-6-1-32</t>
  </si>
  <si>
    <t>WDZBN-RYSP-2x1.5</t>
  </si>
  <si>
    <t>809-6-1-33</t>
  </si>
  <si>
    <t>NH-YJV22-3×2.5</t>
  </si>
  <si>
    <t>809-6-1-34</t>
  </si>
  <si>
    <t>NH-YJV22-4×6</t>
  </si>
  <si>
    <t>809-6-1-35</t>
  </si>
  <si>
    <t>NH-YJV22-4×16</t>
  </si>
  <si>
    <t>809-6-1-36</t>
  </si>
  <si>
    <t>NH-YJV22-4×25</t>
  </si>
  <si>
    <t>809-6-1-37</t>
  </si>
  <si>
    <t>NH-KVVRP-10×2.5</t>
  </si>
  <si>
    <t>809-6-1-38</t>
  </si>
  <si>
    <t>NH-KVVRP-3×2.5</t>
  </si>
  <si>
    <t>809-6-1-39</t>
  </si>
  <si>
    <t>DJYPV-2×2×1.5</t>
  </si>
  <si>
    <t>809-6-1-40</t>
  </si>
  <si>
    <t>WDZN-YJY-3×6</t>
  </si>
  <si>
    <t>809-6-1-41</t>
  </si>
  <si>
    <t>WDZN-KYJYSP-2×2.5</t>
  </si>
  <si>
    <t>809-6-1-42</t>
  </si>
  <si>
    <t>ZR-RVVP-2×1.5</t>
  </si>
  <si>
    <t>809-6-1-43</t>
  </si>
  <si>
    <t>WDZN-YJY-3×2.5</t>
  </si>
  <si>
    <t>809-6-1-44</t>
  </si>
  <si>
    <t>NH-YJV22-4×35</t>
  </si>
  <si>
    <t>809-7</t>
  </si>
  <si>
    <t>通信光缆（光纤）</t>
  </si>
  <si>
    <t>809-7-1</t>
  </si>
  <si>
    <t>单模光缆</t>
  </si>
  <si>
    <t>809-7-1-1</t>
  </si>
  <si>
    <t>8芯铠装</t>
  </si>
  <si>
    <t>人工敷设，含敷设、标识等</t>
  </si>
  <si>
    <t>809-7-1-2</t>
  </si>
  <si>
    <t>单模光缆(48 芯，G652)</t>
  </si>
  <si>
    <t>km</t>
  </si>
  <si>
    <t>吹缆机敷设，含敷设、标识等</t>
  </si>
  <si>
    <t>809-7-1-3</t>
  </si>
  <si>
    <t>单模光缆4芯</t>
  </si>
  <si>
    <t>809-9</t>
  </si>
  <si>
    <t>桥架、支架</t>
  </si>
  <si>
    <t>809-9-1</t>
  </si>
  <si>
    <t>桥架</t>
  </si>
  <si>
    <t>809-9-1-1</t>
  </si>
  <si>
    <t>照明槽式桥架(200×100×2mm)</t>
  </si>
  <si>
    <t>809-9-1-2</t>
  </si>
  <si>
    <t>照明环式桥架(500×150×2mm)</t>
  </si>
  <si>
    <t>809-9-2</t>
  </si>
  <si>
    <t>支架</t>
  </si>
  <si>
    <t>809-9-2-1</t>
  </si>
  <si>
    <t>电缆支架(L40×40×4 L=0.35×3+0.4米，间距0.8m)</t>
  </si>
  <si>
    <t>付</t>
  </si>
  <si>
    <t>809-9-2-2</t>
  </si>
  <si>
    <t>电缆支架(L40×40×4 L=0.25×2+0.3米，间距0.8m)</t>
  </si>
  <si>
    <t>809-11</t>
  </si>
  <si>
    <t>明式电缆沟</t>
  </si>
  <si>
    <t>含开挖，电缆沟制作等</t>
  </si>
  <si>
    <t>809-12</t>
  </si>
  <si>
    <t>角钢托架</t>
  </si>
  <si>
    <t>809-13</t>
  </si>
  <si>
    <t>混凝土基础搁板50×15×1200cm</t>
  </si>
  <si>
    <t>处</t>
  </si>
  <si>
    <t>809-14</t>
  </si>
  <si>
    <t>管线标示桩</t>
  </si>
  <si>
    <t>811</t>
  </si>
  <si>
    <t>智慧高速</t>
  </si>
  <si>
    <t>811-1</t>
  </si>
  <si>
    <t>交通信息感知与设施</t>
  </si>
  <si>
    <t>811-1-1</t>
  </si>
  <si>
    <t>外场设备</t>
  </si>
  <si>
    <t>811-1-1-1</t>
  </si>
  <si>
    <t>固定摄像机（含电源线、安装支架、设备防腐）</t>
  </si>
  <si>
    <t>811-1-1-2</t>
  </si>
  <si>
    <t>球形摄像机（双400 万全彩低照度一体化球型摄像机，含电源线、安装支架、设备防腐）</t>
  </si>
  <si>
    <t>811-1-1-3</t>
  </si>
  <si>
    <t>路基段摄像机立柱,12米，含φ1根20避雷针</t>
  </si>
  <si>
    <t>811-1-1-4</t>
  </si>
  <si>
    <t>四车道门架(含基础、防腐设备、接地)</t>
  </si>
  <si>
    <t>含基础制作、卸车、立柱安装，接地电阻＜1Ω等；C30，单个“T”基础16.76m³</t>
  </si>
  <si>
    <t>811-1-1-5</t>
  </si>
  <si>
    <t>主动管控情报板(含5块2*2m可变信息标志、电源线、设备防腐、含远程断电断网功能)</t>
  </si>
  <si>
    <t>811-1-1-6</t>
  </si>
  <si>
    <t>卡口摄像机（含2个900W像素摄像机、 4个三合一 补光灯、安装支架、电源线、设备防腐等）</t>
  </si>
  <si>
    <t>811-1-1-7</t>
  </si>
  <si>
    <t>定向广播（含功放及安装支架）</t>
  </si>
  <si>
    <t>811-1-2</t>
  </si>
  <si>
    <t>传输供电</t>
  </si>
  <si>
    <t>811-1-2-1</t>
  </si>
  <si>
    <t>工业以大网交换机（千兆工业级交换机，2光8电）</t>
  </si>
  <si>
    <t>811-1-2-3</t>
  </si>
  <si>
    <t>智能机箱</t>
  </si>
  <si>
    <t>811-1-2-4</t>
  </si>
  <si>
    <t>电力手孔井</t>
  </si>
  <si>
    <t>含制作、预埋件、井内附件等；C25，单个0.9m³，尺寸：1.01*1.01*1.2米</t>
  </si>
  <si>
    <t>811-1-2-5</t>
  </si>
  <si>
    <t>超六类网线</t>
  </si>
  <si>
    <t>米</t>
  </si>
  <si>
    <t>811-1-2-6</t>
  </si>
  <si>
    <t>分支光缆</t>
  </si>
  <si>
    <t>811-1-3</t>
  </si>
  <si>
    <t>防雷接地</t>
  </si>
  <si>
    <t>811-1-3-1</t>
  </si>
  <si>
    <t>预放电式避雷针</t>
  </si>
  <si>
    <t>811-1-3-2</t>
  </si>
  <si>
    <t>网络信号避雷器</t>
  </si>
  <si>
    <t>811-2</t>
  </si>
  <si>
    <t>智慧高速支撑层</t>
  </si>
  <si>
    <t>811-2-1</t>
  </si>
  <si>
    <t>工作站（每套含4台24寸显示器和四屏显示器支架等附件）</t>
  </si>
  <si>
    <t>811-2-2</t>
  </si>
  <si>
    <t>卡口抓拍服务器（含卡口抓拍软件）</t>
  </si>
  <si>
    <t>811-2-3</t>
  </si>
  <si>
    <t>服务器机柜（42U）</t>
  </si>
  <si>
    <t>811-2-4</t>
  </si>
  <si>
    <t>高可用性平台</t>
  </si>
  <si>
    <t>811-2-4-1</t>
  </si>
  <si>
    <t>超融合节点服务器</t>
  </si>
  <si>
    <t>811-2-4-2</t>
  </si>
  <si>
    <t>万兆交换机</t>
  </si>
  <si>
    <t>811-2-5</t>
  </si>
  <si>
    <t>数字底座</t>
  </si>
  <si>
    <t>811-2-5-7</t>
  </si>
  <si>
    <t>数字孪生工作站</t>
  </si>
  <si>
    <t>811-2-5-8</t>
  </si>
  <si>
    <t>数字孪生服务器</t>
  </si>
  <si>
    <t>811-12-2</t>
  </si>
  <si>
    <t>隧道无线调频广播系统</t>
  </si>
  <si>
    <t>811-12-2-1</t>
  </si>
  <si>
    <t>FM调频接收天线，87～108MHz</t>
  </si>
  <si>
    <t>811-12-2-2</t>
  </si>
  <si>
    <t>FM调频接收前端，16通道，50W</t>
  </si>
  <si>
    <t>811-12-2-3</t>
  </si>
  <si>
    <t>FM调频直放站，16通道</t>
  </si>
  <si>
    <t>811-12-2-4</t>
  </si>
  <si>
    <t>FM调频功率分配器，16通道</t>
  </si>
  <si>
    <t>811-12-2-5</t>
  </si>
  <si>
    <t>泄露电缆，1-5/8”</t>
  </si>
  <si>
    <t>811-12-2-6</t>
  </si>
  <si>
    <t>隧道无线广播频率告示标志，尺寸1200mm×1350mm，含立柱、基础</t>
  </si>
  <si>
    <t>含立柱吊装、基础制作、设备安装、接线及标识、调试等，C20,0.234m³</t>
  </si>
  <si>
    <t>811-12-2-7</t>
  </si>
  <si>
    <t>单模光缆，4芯</t>
  </si>
  <si>
    <t>811-12-2-8</t>
  </si>
  <si>
    <t>2载频PDT集群一体化微型基站，三年维保</t>
  </si>
  <si>
    <t>811-12-2-9</t>
  </si>
  <si>
    <t>811-12-2-10</t>
  </si>
  <si>
    <t>二功分器</t>
  </si>
  <si>
    <t>811-12-2-11</t>
  </si>
  <si>
    <t>定向壁挂天线</t>
  </si>
  <si>
    <t>811-12-2-12</t>
  </si>
  <si>
    <t>天线支架</t>
  </si>
  <si>
    <t>副</t>
  </si>
  <si>
    <t>811-12-2-13</t>
  </si>
  <si>
    <t>供电电缆，YJV22-3*6</t>
  </si>
  <si>
    <t>811-12-3</t>
  </si>
  <si>
    <t>隧道视觉控速诱导系统</t>
  </si>
  <si>
    <t>811-12-3-1</t>
  </si>
  <si>
    <t>隧道内电光诱导标</t>
  </si>
  <si>
    <t>811-12-3-2</t>
  </si>
  <si>
    <t>视觉诱导主控器，300W</t>
  </si>
  <si>
    <t>811-12-3-3</t>
  </si>
  <si>
    <t>视觉诱导中继器，200W</t>
  </si>
  <si>
    <t>811-12-3-4</t>
  </si>
  <si>
    <t>诱导标防水接线盒</t>
  </si>
  <si>
    <t>811-12-3-5</t>
  </si>
  <si>
    <t>PVC保护管，Φ25</t>
  </si>
  <si>
    <t>811-12-3-6</t>
  </si>
  <si>
    <t>控制电缆，NH-KVV-5×1.5</t>
  </si>
  <si>
    <t>811-12-4</t>
  </si>
  <si>
    <t>隧道入口主动管控系统</t>
  </si>
  <si>
    <t>811-12-4-1</t>
  </si>
  <si>
    <t>隧道入口管控户外机柜</t>
  </si>
  <si>
    <t>811-12-4-2</t>
  </si>
  <si>
    <t>车道指示器(隧道外，红叉绿箭)，单面式，显示面积850mm×850mm</t>
  </si>
  <si>
    <t>811-12-4-3</t>
  </si>
  <si>
    <t>网络功放，500W</t>
  </si>
  <si>
    <t>811-12-4-4</t>
  </si>
  <si>
    <t>定向扬声器，户外防水型，50W</t>
  </si>
  <si>
    <t>811-12-4-5</t>
  </si>
  <si>
    <t>红色闪光警报灯</t>
  </si>
  <si>
    <t>811-12-4-6</t>
  </si>
  <si>
    <t>黄色闪光警报灯</t>
  </si>
  <si>
    <t>811-12-4-7</t>
  </si>
  <si>
    <t>转体栏杆机，含6米杆壁、禁行标志、警示灯及控制配电箱</t>
  </si>
  <si>
    <t>811-12-4-8</t>
  </si>
  <si>
    <t>转体栏杆机，含8米杆壁、禁行标志、警示灯及控制配电箱</t>
  </si>
  <si>
    <t>811-12-4-9</t>
  </si>
  <si>
    <t>声光预警屏，显示面积1000×1000mm、定向扬声器</t>
  </si>
  <si>
    <t>811-12-4-10</t>
  </si>
  <si>
    <t>杆件(声光预警屏)，2.0米立柱</t>
  </si>
  <si>
    <t>含基础制作、卸车、立柱安装，接地电阻＜1Ω等；C30，单个“T”基础3.024m³</t>
  </si>
  <si>
    <t>811-12-4-11</t>
  </si>
  <si>
    <t>工业以太网交换机。2对单模千兆光口、6个千兆电口</t>
  </si>
  <si>
    <t>811-12-4-12</t>
  </si>
  <si>
    <t>光纤收发器，2对单模千兆光口、4个千兆电口</t>
  </si>
  <si>
    <t>811-12-4-13</t>
  </si>
  <si>
    <t>镀锌钢管，42×3.25mm</t>
  </si>
  <si>
    <t>811-12-4-14</t>
  </si>
  <si>
    <t>NH-YJV22-3×4</t>
  </si>
  <si>
    <t>811-12-4-15</t>
  </si>
  <si>
    <t>NH-KVVRP22-10×2.5</t>
  </si>
  <si>
    <t>811-12-4-16</t>
  </si>
  <si>
    <t>单模光缆，8芯铠装</t>
  </si>
  <si>
    <t>811-12-5</t>
  </si>
  <si>
    <t>隧道紧急停车带预警诱导系统</t>
  </si>
  <si>
    <t>811-12-5-1</t>
  </si>
  <si>
    <t>紧急停车带智能机柜</t>
  </si>
  <si>
    <t>811-12-5-3</t>
  </si>
  <si>
    <t>黄闪诱导标</t>
  </si>
  <si>
    <t>811-12-5-4</t>
  </si>
  <si>
    <t>黄闪灯带</t>
  </si>
  <si>
    <t>811-12-5-5</t>
  </si>
  <si>
    <t>紧急停车带预警屏，全彩，P6mm,显示尺寸：768*192mm,亮度：≥ 6000cd/m?,RJ45及开关量控制</t>
  </si>
  <si>
    <t>811-12-5-6</t>
  </si>
  <si>
    <t>枪式摄像机(隧道紧急停车带)</t>
  </si>
  <si>
    <t>811-12-5-7</t>
  </si>
  <si>
    <t>抓拍摄像机(隧道紧急停车带)</t>
  </si>
  <si>
    <t>811-12-5-8</t>
  </si>
  <si>
    <t>工业以太网交换机，2对单模千兆光口、6个千兆电口</t>
  </si>
  <si>
    <t>811-12-5-9</t>
  </si>
  <si>
    <t>LV-5Z-24</t>
  </si>
  <si>
    <t>811-12-5-10</t>
  </si>
  <si>
    <t>NH-KVV-2×1.5</t>
  </si>
  <si>
    <t>811-12-5-11</t>
  </si>
  <si>
    <t>NH-KVV-5×1.5</t>
  </si>
  <si>
    <t>811-12-5-12</t>
  </si>
  <si>
    <t>网线六类</t>
  </si>
  <si>
    <t>811-12-6</t>
  </si>
  <si>
    <t>隧道水消防综合监测系统</t>
  </si>
  <si>
    <t>811-12-6-1</t>
  </si>
  <si>
    <t>水消防智能监测柜</t>
  </si>
  <si>
    <t>811-12-6-3</t>
  </si>
  <si>
    <t>电子流量计</t>
  </si>
  <si>
    <t>811-12-6-4</t>
  </si>
  <si>
    <t>电子压力计</t>
  </si>
  <si>
    <t>811-12-6-5</t>
  </si>
  <si>
    <t>电子温度计</t>
  </si>
  <si>
    <t>811-12-6-6</t>
  </si>
  <si>
    <t>工业测控执行器</t>
  </si>
  <si>
    <t>811-12-6-7</t>
  </si>
  <si>
    <t>811-12-7</t>
  </si>
  <si>
    <t>隧道数字孪生系统</t>
  </si>
  <si>
    <t>811-12-7-1</t>
  </si>
  <si>
    <t>全息路网远景一体机</t>
  </si>
  <si>
    <t>811-12-7-2</t>
  </si>
  <si>
    <t>全息路网近景一体机</t>
  </si>
  <si>
    <t>811-12-7-3</t>
  </si>
  <si>
    <t>环保卡口抓拍单元</t>
  </si>
  <si>
    <t>811-12-7-4</t>
  </si>
  <si>
    <t>环保卡口抓拍单元补光灯</t>
  </si>
  <si>
    <t>811-12-7-5</t>
  </si>
  <si>
    <t>车型识别一体机</t>
  </si>
  <si>
    <t>811-12-7-6</t>
  </si>
  <si>
    <t>车型识别一体机补光灯</t>
  </si>
  <si>
    <t>811-12-7-7</t>
  </si>
  <si>
    <t>全息隧道系统展示终端</t>
  </si>
  <si>
    <t>811-12-7-8</t>
  </si>
  <si>
    <t>全息业务服务器</t>
  </si>
  <si>
    <t>811-12-7-10</t>
  </si>
  <si>
    <t>全息视界AI边缘引擎终端</t>
  </si>
  <si>
    <t>811-12-7-11</t>
  </si>
  <si>
    <t>专业授时设备</t>
  </si>
  <si>
    <t>811-12-7-12</t>
  </si>
  <si>
    <t>隧道拱顶吊杆支架</t>
  </si>
  <si>
    <t>811-12-7-13</t>
  </si>
  <si>
    <t>监控设备箱(隧道外)</t>
  </si>
  <si>
    <t>811-12-7-14</t>
  </si>
  <si>
    <t>监控设备箱(隧道内)</t>
  </si>
  <si>
    <t>811-12-7-15</t>
  </si>
  <si>
    <t>811-12-7-16</t>
  </si>
  <si>
    <t>811-12-7-17</t>
  </si>
  <si>
    <t>可挠金属电缆保护管，LV-5Z-24</t>
  </si>
  <si>
    <t>811-12-7-18</t>
  </si>
  <si>
    <t>单模光缆，4芯铠装</t>
  </si>
  <si>
    <t>*</t>
  </si>
  <si>
    <t>电缆沟盖板</t>
  </si>
  <si>
    <t>含揭盖各一次</t>
  </si>
  <si>
    <t>C25混凝土包封</t>
  </si>
  <si>
    <t>m³</t>
  </si>
  <si>
    <t>隧道弱电缆沟、洞外管道包封等</t>
  </si>
  <si>
    <t>管道、电缆沟开挖及回填</t>
  </si>
  <si>
    <t>开挖深度0.7m</t>
  </si>
  <si>
    <t>隧道灯具拆除</t>
  </si>
  <si>
    <t>含拆除及运送到指定位置、整理等</t>
  </si>
  <si>
    <t>光电标志拆除</t>
  </si>
  <si>
    <t>配电箱拆除</t>
  </si>
  <si>
    <t>路灯拆除</t>
  </si>
  <si>
    <t>含立柱拆除及运送到指定位置、整理等</t>
  </si>
  <si>
    <t>Φ900，22KW射流风机拆装</t>
  </si>
  <si>
    <t>含拆、装各一次，含风机、底座除锈、刷漆等</t>
  </si>
  <si>
    <t>镀锌电缆桥架拆除</t>
  </si>
  <si>
    <t>含支架拆除及运送到指定位置、整理等</t>
  </si>
  <si>
    <t>电缆支架拆除</t>
  </si>
  <si>
    <t>照明系统电力电缆拆除</t>
  </si>
  <si>
    <t>通风系统电力电缆拆除</t>
  </si>
  <si>
    <t>镀锌钢管拆除</t>
  </si>
  <si>
    <t>镀锌扁钢拆除</t>
  </si>
  <si>
    <t>洞室门拆除</t>
  </si>
  <si>
    <t>高低压柜、直流屏拆除</t>
  </si>
  <si>
    <t>干式变压器拆除</t>
  </si>
  <si>
    <t>UPS、EPS拆除</t>
  </si>
  <si>
    <t>含电池拆除及运送到指定位置、整理等</t>
  </si>
  <si>
    <t>YJV22-10KV-3x35电缆拆除</t>
  </si>
  <si>
    <t>工作站拆除</t>
  </si>
  <si>
    <t>火灾报警控制器拆除</t>
  </si>
  <si>
    <t>火灾报警综合盘拆除</t>
  </si>
  <si>
    <t>光电感烟探测器拆除</t>
  </si>
  <si>
    <t>监控系统电力电缆拆除</t>
  </si>
  <si>
    <t>人通防火门拆除</t>
  </si>
  <si>
    <t>组</t>
  </si>
  <si>
    <t>环境检测器拆除</t>
  </si>
  <si>
    <t>传输设备拆除</t>
  </si>
  <si>
    <t>PLC拆除</t>
  </si>
  <si>
    <t>光缆拆除</t>
  </si>
  <si>
    <t>车道指示器拆除</t>
  </si>
  <si>
    <t>交通信号灯拆除</t>
  </si>
  <si>
    <t>微波车检器拆除</t>
  </si>
  <si>
    <t>隧道外门架可变情报板拆除</t>
  </si>
  <si>
    <t>保护管拆除</t>
  </si>
  <si>
    <t>电光诱导控制器拆除</t>
  </si>
  <si>
    <t>诱导标接线盒拆除</t>
  </si>
  <si>
    <t>隧道内摄像机拆除</t>
  </si>
  <si>
    <t>服务器拆除</t>
  </si>
  <si>
    <t>光配线架拆除</t>
  </si>
  <si>
    <t>紧急电话有线广播主机拆除</t>
  </si>
  <si>
    <t>紧急电话有线广播用OLT拆除</t>
  </si>
  <si>
    <t>网络电话、话筒拆除</t>
  </si>
  <si>
    <t>隧道紧急电话拆除</t>
  </si>
  <si>
    <t>扬声器拆除</t>
  </si>
  <si>
    <t>机柜拆除</t>
  </si>
  <si>
    <t>液晶拼接屏幕拆除</t>
  </si>
  <si>
    <t>含屏体拆除及运送到指定位置、配套机架、连接件、底座等</t>
  </si>
  <si>
    <t>控制台拆除</t>
  </si>
  <si>
    <t>主监视器拆除</t>
  </si>
  <si>
    <t>合计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</si>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</sst>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0"/>
      <color rgb="FF000000"/>
      <name val="Arial"/>
      <charset val="1"/>
    </font>
    <font>
      <sz val="10"/>
      <color rgb="FF000000"/>
      <name val="宋体"/>
      <charset val="1"/>
    </font>
    <font>
      <sz val="10"/>
      <name val="宋体"/>
      <charset val="1"/>
    </font>
    <font>
      <b/>
      <sz val="10"/>
      <color rgb="FF000000"/>
      <name val="宋体"/>
      <charset val="1"/>
    </font>
    <font>
      <b/>
      <sz val="15"/>
      <color rgb="FF000000"/>
      <name val="宋体"/>
      <charset val="1"/>
    </font>
    <font>
      <sz val="10"/>
      <name val="宋体"/>
      <charset val="134"/>
    </font>
    <font>
      <b/>
      <sz val="1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3"/>
  <sheetViews>
    <sheetView tabSelected="1" zoomScale="115" zoomScaleNormal="115" workbookViewId="0">
      <pane xSplit="3" ySplit="2" topLeftCell="D477" activePane="bottomRight" state="frozen"/>
      <selection/>
      <selection pane="topRight"/>
      <selection pane="bottomLeft"/>
      <selection pane="bottomRight" activeCell="J484" sqref="J484"/>
    </sheetView>
  </sheetViews>
  <sheetFormatPr defaultColWidth="9" defaultRowHeight="12"/>
  <cols>
    <col min="1" max="1" width="11.4761904761905" style="1" customWidth="1"/>
    <col min="2" max="2" width="32.1428571428571" style="1" customWidth="1"/>
    <col min="3" max="3" width="4.85714285714286" style="1" customWidth="1"/>
    <col min="4" max="4" width="8.05714285714286" style="5" customWidth="1"/>
    <col min="5" max="5" width="10.5714285714286" style="6" customWidth="1"/>
    <col min="6" max="6" width="9.82857142857143" style="6" customWidth="1"/>
    <col min="7" max="7" width="21" style="6" customWidth="1"/>
    <col min="8" max="8" width="11.8571428571429" style="1" customWidth="1"/>
    <col min="9" max="9" width="14.6" style="1" customWidth="1"/>
    <col min="10" max="10" width="12.4285714285714" style="1" customWidth="1"/>
    <col min="11" max="16384" width="9" style="1"/>
  </cols>
  <sheetData>
    <row r="1" ht="44.3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20" customHeight="1" spans="1:9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8" t="s">
        <v>7</v>
      </c>
      <c r="H2" s="11" t="s">
        <v>8</v>
      </c>
      <c r="I2" s="20"/>
    </row>
    <row r="3" s="1" customFormat="1" spans="1:8">
      <c r="A3" s="12" t="s">
        <v>9</v>
      </c>
      <c r="B3" s="13" t="s">
        <v>10</v>
      </c>
      <c r="C3" s="12"/>
      <c r="D3" s="14" t="s">
        <v>11</v>
      </c>
      <c r="E3" s="14"/>
      <c r="F3" s="14"/>
      <c r="G3" s="14"/>
      <c r="H3" s="15"/>
    </row>
    <row r="4" spans="1:8">
      <c r="A4" s="12" t="s">
        <v>12</v>
      </c>
      <c r="B4" s="13" t="s">
        <v>13</v>
      </c>
      <c r="C4" s="12"/>
      <c r="D4" s="14" t="s">
        <v>11</v>
      </c>
      <c r="E4" s="14"/>
      <c r="F4" s="14"/>
      <c r="G4" s="14"/>
      <c r="H4" s="15"/>
    </row>
    <row r="5" spans="1:8">
      <c r="A5" s="12" t="s">
        <v>14</v>
      </c>
      <c r="B5" s="13" t="s">
        <v>15</v>
      </c>
      <c r="C5" s="12"/>
      <c r="D5" s="14" t="s">
        <v>11</v>
      </c>
      <c r="E5" s="14"/>
      <c r="F5" s="14"/>
      <c r="G5" s="14"/>
      <c r="H5" s="15"/>
    </row>
    <row r="6" ht="24" spans="1:8">
      <c r="A6" s="12" t="s">
        <v>16</v>
      </c>
      <c r="B6" s="13" t="s">
        <v>17</v>
      </c>
      <c r="C6" s="12" t="s">
        <v>18</v>
      </c>
      <c r="D6" s="14">
        <v>1</v>
      </c>
      <c r="E6" s="14"/>
      <c r="F6" s="14">
        <f t="shared" ref="F5:F19" si="0">D6*E6</f>
        <v>0</v>
      </c>
      <c r="G6" s="14" t="s">
        <v>19</v>
      </c>
      <c r="H6" s="15"/>
    </row>
    <row r="7" ht="24" spans="1:8">
      <c r="A7" s="12" t="s">
        <v>20</v>
      </c>
      <c r="B7" s="13" t="s">
        <v>21</v>
      </c>
      <c r="C7" s="12" t="s">
        <v>18</v>
      </c>
      <c r="D7" s="14">
        <v>1</v>
      </c>
      <c r="E7" s="14"/>
      <c r="F7" s="14">
        <f t="shared" si="0"/>
        <v>0</v>
      </c>
      <c r="G7" s="14" t="s">
        <v>22</v>
      </c>
      <c r="H7" s="15"/>
    </row>
    <row r="8" spans="1:8">
      <c r="A8" s="12" t="s">
        <v>23</v>
      </c>
      <c r="B8" s="13" t="s">
        <v>24</v>
      </c>
      <c r="C8" s="12"/>
      <c r="D8" s="14" t="s">
        <v>11</v>
      </c>
      <c r="E8" s="14"/>
      <c r="F8" s="14"/>
      <c r="G8" s="14"/>
      <c r="H8" s="15"/>
    </row>
    <row r="9" spans="1:8">
      <c r="A9" s="12" t="s">
        <v>25</v>
      </c>
      <c r="B9" s="13" t="s">
        <v>26</v>
      </c>
      <c r="C9" s="12"/>
      <c r="D9" s="14" t="s">
        <v>11</v>
      </c>
      <c r="E9" s="14"/>
      <c r="F9" s="14"/>
      <c r="G9" s="14"/>
      <c r="H9" s="15"/>
    </row>
    <row r="10" ht="24" spans="1:8">
      <c r="A10" s="12" t="s">
        <v>27</v>
      </c>
      <c r="B10" s="13" t="s">
        <v>28</v>
      </c>
      <c r="C10" s="12" t="s">
        <v>29</v>
      </c>
      <c r="D10" s="14">
        <v>15</v>
      </c>
      <c r="E10" s="14"/>
      <c r="F10" s="14">
        <f t="shared" si="0"/>
        <v>0</v>
      </c>
      <c r="G10" s="14" t="s">
        <v>19</v>
      </c>
      <c r="H10" s="15"/>
    </row>
    <row r="11" ht="24" spans="1:8">
      <c r="A11" s="12" t="s">
        <v>30</v>
      </c>
      <c r="B11" s="13" t="s">
        <v>31</v>
      </c>
      <c r="C11" s="12" t="s">
        <v>18</v>
      </c>
      <c r="D11" s="14">
        <v>1</v>
      </c>
      <c r="E11" s="14"/>
      <c r="F11" s="14">
        <f t="shared" si="0"/>
        <v>0</v>
      </c>
      <c r="G11" s="14" t="s">
        <v>19</v>
      </c>
      <c r="H11" s="15"/>
    </row>
    <row r="12" spans="1:8">
      <c r="A12" s="12" t="s">
        <v>32</v>
      </c>
      <c r="B12" s="13" t="s">
        <v>33</v>
      </c>
      <c r="C12" s="12"/>
      <c r="D12" s="14" t="s">
        <v>11</v>
      </c>
      <c r="E12" s="14"/>
      <c r="F12" s="14"/>
      <c r="G12" s="14"/>
      <c r="H12" s="15"/>
    </row>
    <row r="13" ht="24" spans="1:8">
      <c r="A13" s="12" t="s">
        <v>34</v>
      </c>
      <c r="B13" s="13" t="s">
        <v>35</v>
      </c>
      <c r="C13" s="12" t="s">
        <v>29</v>
      </c>
      <c r="D13" s="14">
        <v>1</v>
      </c>
      <c r="E13" s="14"/>
      <c r="F13" s="14">
        <f t="shared" si="0"/>
        <v>0</v>
      </c>
      <c r="G13" s="14" t="s">
        <v>19</v>
      </c>
      <c r="H13" s="15"/>
    </row>
    <row r="14" ht="24" spans="1:8">
      <c r="A14" s="12" t="s">
        <v>36</v>
      </c>
      <c r="B14" s="13" t="s">
        <v>37</v>
      </c>
      <c r="C14" s="12" t="s">
        <v>29</v>
      </c>
      <c r="D14" s="14">
        <v>1</v>
      </c>
      <c r="E14" s="14"/>
      <c r="F14" s="14">
        <f t="shared" si="0"/>
        <v>0</v>
      </c>
      <c r="G14" s="14" t="s">
        <v>19</v>
      </c>
      <c r="H14" s="15"/>
    </row>
    <row r="15" spans="1:8">
      <c r="A15" s="12" t="s">
        <v>38</v>
      </c>
      <c r="B15" s="13" t="s">
        <v>39</v>
      </c>
      <c r="C15" s="12"/>
      <c r="D15" s="14" t="s">
        <v>11</v>
      </c>
      <c r="E15" s="12"/>
      <c r="F15" s="14"/>
      <c r="G15" s="14"/>
      <c r="H15" s="15"/>
    </row>
    <row r="16" ht="24" spans="1:8">
      <c r="A16" s="12" t="s">
        <v>40</v>
      </c>
      <c r="B16" s="13" t="s">
        <v>41</v>
      </c>
      <c r="C16" s="12" t="s">
        <v>18</v>
      </c>
      <c r="D16" s="14">
        <v>1</v>
      </c>
      <c r="E16" s="14"/>
      <c r="F16" s="14">
        <f t="shared" si="0"/>
        <v>0</v>
      </c>
      <c r="G16" s="14" t="s">
        <v>19</v>
      </c>
      <c r="H16" s="15"/>
    </row>
    <row r="17" ht="24" spans="1:8">
      <c r="A17" s="12" t="s">
        <v>42</v>
      </c>
      <c r="B17" s="13" t="s">
        <v>43</v>
      </c>
      <c r="C17" s="12" t="s">
        <v>29</v>
      </c>
      <c r="D17" s="14">
        <v>1</v>
      </c>
      <c r="E17" s="14"/>
      <c r="F17" s="14">
        <f t="shared" si="0"/>
        <v>0</v>
      </c>
      <c r="G17" s="14" t="s">
        <v>19</v>
      </c>
      <c r="H17" s="15"/>
    </row>
    <row r="18" spans="1:8">
      <c r="A18" s="12" t="s">
        <v>44</v>
      </c>
      <c r="B18" s="13" t="s">
        <v>45</v>
      </c>
      <c r="C18" s="12"/>
      <c r="D18" s="14" t="s">
        <v>11</v>
      </c>
      <c r="E18" s="14"/>
      <c r="F18" s="14"/>
      <c r="G18" s="14"/>
      <c r="H18" s="15"/>
    </row>
    <row r="19" ht="24" spans="1:8">
      <c r="A19" s="12" t="s">
        <v>46</v>
      </c>
      <c r="B19" s="13" t="s">
        <v>47</v>
      </c>
      <c r="C19" s="12" t="s">
        <v>29</v>
      </c>
      <c r="D19" s="14">
        <v>1</v>
      </c>
      <c r="E19" s="14"/>
      <c r="F19" s="14">
        <f>D19*E19</f>
        <v>0</v>
      </c>
      <c r="G19" s="14" t="s">
        <v>19</v>
      </c>
      <c r="H19" s="15"/>
    </row>
    <row r="20" spans="1:8">
      <c r="A20" s="12" t="s">
        <v>48</v>
      </c>
      <c r="B20" s="13" t="s">
        <v>49</v>
      </c>
      <c r="C20" s="12"/>
      <c r="D20" s="14" t="s">
        <v>11</v>
      </c>
      <c r="E20" s="14"/>
      <c r="F20" s="14"/>
      <c r="G20" s="14"/>
      <c r="H20" s="15"/>
    </row>
    <row r="21" ht="24" spans="1:8">
      <c r="A21" s="12" t="s">
        <v>50</v>
      </c>
      <c r="B21" s="13" t="s">
        <v>51</v>
      </c>
      <c r="C21" s="12" t="s">
        <v>29</v>
      </c>
      <c r="D21" s="14">
        <v>1</v>
      </c>
      <c r="E21" s="14"/>
      <c r="F21" s="14">
        <f>D21*E21</f>
        <v>0</v>
      </c>
      <c r="G21" s="14" t="s">
        <v>19</v>
      </c>
      <c r="H21" s="15"/>
    </row>
    <row r="22" spans="1:8">
      <c r="A22" s="12" t="s">
        <v>52</v>
      </c>
      <c r="B22" s="13" t="s">
        <v>53</v>
      </c>
      <c r="C22" s="12"/>
      <c r="D22" s="14" t="s">
        <v>11</v>
      </c>
      <c r="E22" s="14"/>
      <c r="F22" s="14"/>
      <c r="G22" s="14"/>
      <c r="H22" s="15"/>
    </row>
    <row r="23" spans="1:8">
      <c r="A23" s="12" t="s">
        <v>54</v>
      </c>
      <c r="B23" s="13" t="s">
        <v>55</v>
      </c>
      <c r="C23" s="12"/>
      <c r="D23" s="14" t="s">
        <v>11</v>
      </c>
      <c r="E23" s="14"/>
      <c r="F23" s="14"/>
      <c r="G23" s="14"/>
      <c r="H23" s="15"/>
    </row>
    <row r="24" spans="1:8">
      <c r="A24" s="12" t="s">
        <v>56</v>
      </c>
      <c r="B24" s="13" t="s">
        <v>57</v>
      </c>
      <c r="C24" s="12" t="s">
        <v>58</v>
      </c>
      <c r="D24" s="14">
        <v>3210</v>
      </c>
      <c r="E24" s="14"/>
      <c r="F24" s="14">
        <f>D24*E24</f>
        <v>0</v>
      </c>
      <c r="G24" s="14" t="s">
        <v>59</v>
      </c>
      <c r="H24" s="15"/>
    </row>
    <row r="25" ht="24" spans="1:8">
      <c r="A25" s="12" t="s">
        <v>60</v>
      </c>
      <c r="B25" s="13" t="s">
        <v>61</v>
      </c>
      <c r="C25" s="12" t="s">
        <v>29</v>
      </c>
      <c r="D25" s="14">
        <v>1</v>
      </c>
      <c r="E25" s="14"/>
      <c r="F25" s="14">
        <f>D25*E25</f>
        <v>0</v>
      </c>
      <c r="G25" s="14" t="s">
        <v>19</v>
      </c>
      <c r="H25" s="15"/>
    </row>
    <row r="26" s="1" customFormat="1" spans="1:8">
      <c r="A26" s="12" t="s">
        <v>62</v>
      </c>
      <c r="B26" s="13" t="s">
        <v>63</v>
      </c>
      <c r="C26" s="12"/>
      <c r="D26" s="14" t="s">
        <v>11</v>
      </c>
      <c r="E26" s="14"/>
      <c r="F26" s="14"/>
      <c r="G26" s="14"/>
      <c r="H26" s="15"/>
    </row>
    <row r="27" spans="1:8">
      <c r="A27" s="12" t="s">
        <v>64</v>
      </c>
      <c r="B27" s="13" t="s">
        <v>65</v>
      </c>
      <c r="C27" s="12"/>
      <c r="D27" s="14" t="s">
        <v>11</v>
      </c>
      <c r="E27" s="14"/>
      <c r="F27" s="14"/>
      <c r="G27" s="14"/>
      <c r="H27" s="15"/>
    </row>
    <row r="28" spans="1:8">
      <c r="A28" s="12" t="s">
        <v>66</v>
      </c>
      <c r="B28" s="13" t="s">
        <v>67</v>
      </c>
      <c r="C28" s="12"/>
      <c r="D28" s="14" t="s">
        <v>11</v>
      </c>
      <c r="E28" s="14"/>
      <c r="F28" s="14"/>
      <c r="G28" s="14"/>
      <c r="H28" s="15"/>
    </row>
    <row r="29" ht="24" spans="1:8">
      <c r="A29" s="12" t="s">
        <v>68</v>
      </c>
      <c r="B29" s="13" t="s">
        <v>69</v>
      </c>
      <c r="C29" s="12" t="s">
        <v>18</v>
      </c>
      <c r="D29" s="14">
        <v>8</v>
      </c>
      <c r="E29" s="14"/>
      <c r="F29" s="14">
        <f t="shared" ref="F26:F74" si="1">D29*E29</f>
        <v>0</v>
      </c>
      <c r="G29" s="14" t="s">
        <v>19</v>
      </c>
      <c r="H29" s="15"/>
    </row>
    <row r="30" ht="24" spans="1:8">
      <c r="A30" s="12" t="s">
        <v>70</v>
      </c>
      <c r="B30" s="13" t="s">
        <v>71</v>
      </c>
      <c r="C30" s="12" t="s">
        <v>18</v>
      </c>
      <c r="D30" s="14">
        <v>1</v>
      </c>
      <c r="E30" s="14"/>
      <c r="F30" s="14">
        <f t="shared" si="1"/>
        <v>0</v>
      </c>
      <c r="G30" s="14" t="s">
        <v>72</v>
      </c>
      <c r="H30" s="15"/>
    </row>
    <row r="31" ht="24" spans="1:8">
      <c r="A31" s="12" t="s">
        <v>73</v>
      </c>
      <c r="B31" s="13" t="s">
        <v>74</v>
      </c>
      <c r="C31" s="12" t="s">
        <v>18</v>
      </c>
      <c r="D31" s="14">
        <v>1</v>
      </c>
      <c r="E31" s="14"/>
      <c r="F31" s="14">
        <f t="shared" si="1"/>
        <v>0</v>
      </c>
      <c r="G31" s="14" t="s">
        <v>72</v>
      </c>
      <c r="H31" s="15"/>
    </row>
    <row r="32" ht="24" spans="1:8">
      <c r="A32" s="12" t="s">
        <v>75</v>
      </c>
      <c r="B32" s="13" t="s">
        <v>76</v>
      </c>
      <c r="C32" s="12" t="s">
        <v>18</v>
      </c>
      <c r="D32" s="14">
        <v>2</v>
      </c>
      <c r="E32" s="14"/>
      <c r="F32" s="14">
        <f t="shared" si="1"/>
        <v>0</v>
      </c>
      <c r="G32" s="14" t="s">
        <v>72</v>
      </c>
      <c r="H32" s="15"/>
    </row>
    <row r="33" spans="1:8">
      <c r="A33" s="12" t="s">
        <v>77</v>
      </c>
      <c r="B33" s="13" t="s">
        <v>78</v>
      </c>
      <c r="C33" s="12"/>
      <c r="D33" s="14" t="s">
        <v>11</v>
      </c>
      <c r="E33" s="14"/>
      <c r="F33" s="14"/>
      <c r="G33" s="14"/>
      <c r="H33" s="15"/>
    </row>
    <row r="34" s="2" customFormat="1" ht="48" spans="1:8">
      <c r="A34" s="16" t="s">
        <v>79</v>
      </c>
      <c r="B34" s="17" t="s">
        <v>80</v>
      </c>
      <c r="C34" s="16" t="s">
        <v>18</v>
      </c>
      <c r="D34" s="18">
        <v>2</v>
      </c>
      <c r="E34" s="18"/>
      <c r="F34" s="18">
        <f t="shared" si="1"/>
        <v>0</v>
      </c>
      <c r="G34" s="18" t="s">
        <v>81</v>
      </c>
      <c r="H34" s="19"/>
    </row>
    <row r="35" s="2" customFormat="1" ht="48" spans="1:8">
      <c r="A35" s="16" t="s">
        <v>82</v>
      </c>
      <c r="B35" s="17" t="s">
        <v>83</v>
      </c>
      <c r="C35" s="16" t="s">
        <v>18</v>
      </c>
      <c r="D35" s="18">
        <v>1</v>
      </c>
      <c r="E35" s="18"/>
      <c r="F35" s="18">
        <f t="shared" si="1"/>
        <v>0</v>
      </c>
      <c r="G35" s="14" t="s">
        <v>84</v>
      </c>
      <c r="H35" s="19"/>
    </row>
    <row r="36" spans="1:8">
      <c r="A36" s="12" t="s">
        <v>85</v>
      </c>
      <c r="B36" s="13" t="s">
        <v>86</v>
      </c>
      <c r="C36" s="12"/>
      <c r="D36" s="14" t="s">
        <v>11</v>
      </c>
      <c r="E36" s="14"/>
      <c r="F36" s="14"/>
      <c r="G36" s="14"/>
      <c r="H36" s="15"/>
    </row>
    <row r="37" spans="1:8">
      <c r="A37" s="12" t="s">
        <v>87</v>
      </c>
      <c r="B37" s="13" t="s">
        <v>88</v>
      </c>
      <c r="C37" s="12"/>
      <c r="D37" s="14" t="s">
        <v>11</v>
      </c>
      <c r="E37" s="14"/>
      <c r="F37" s="14"/>
      <c r="G37" s="14"/>
      <c r="H37" s="15"/>
    </row>
    <row r="38" ht="24" spans="1:8">
      <c r="A38" s="12" t="s">
        <v>89</v>
      </c>
      <c r="B38" s="13" t="s">
        <v>90</v>
      </c>
      <c r="C38" s="12" t="s">
        <v>18</v>
      </c>
      <c r="D38" s="14">
        <v>70</v>
      </c>
      <c r="E38" s="14"/>
      <c r="F38" s="14">
        <f t="shared" si="1"/>
        <v>0</v>
      </c>
      <c r="G38" s="14" t="s">
        <v>19</v>
      </c>
      <c r="H38" s="15"/>
    </row>
    <row r="39" ht="24" spans="1:8">
      <c r="A39" s="12" t="s">
        <v>91</v>
      </c>
      <c r="B39" s="13" t="s">
        <v>92</v>
      </c>
      <c r="C39" s="12" t="s">
        <v>18</v>
      </c>
      <c r="D39" s="14">
        <v>8</v>
      </c>
      <c r="E39" s="14"/>
      <c r="F39" s="14">
        <f t="shared" si="1"/>
        <v>0</v>
      </c>
      <c r="G39" s="14" t="s">
        <v>19</v>
      </c>
      <c r="H39" s="15"/>
    </row>
    <row r="40" spans="1:8">
      <c r="A40" s="12" t="s">
        <v>93</v>
      </c>
      <c r="B40" s="13" t="s">
        <v>94</v>
      </c>
      <c r="C40" s="12"/>
      <c r="D40" s="14" t="s">
        <v>11</v>
      </c>
      <c r="E40" s="14"/>
      <c r="F40" s="14"/>
      <c r="G40" s="14"/>
      <c r="H40" s="15"/>
    </row>
    <row r="41" ht="24" spans="1:8">
      <c r="A41" s="12" t="s">
        <v>95</v>
      </c>
      <c r="B41" s="13" t="s">
        <v>96</v>
      </c>
      <c r="C41" s="12" t="s">
        <v>18</v>
      </c>
      <c r="D41" s="14">
        <v>2</v>
      </c>
      <c r="E41" s="14"/>
      <c r="F41" s="14">
        <f t="shared" si="1"/>
        <v>0</v>
      </c>
      <c r="G41" s="14" t="s">
        <v>19</v>
      </c>
      <c r="H41" s="15"/>
    </row>
    <row r="42" spans="1:8">
      <c r="A42" s="12" t="s">
        <v>97</v>
      </c>
      <c r="B42" s="13" t="s">
        <v>98</v>
      </c>
      <c r="C42" s="12"/>
      <c r="D42" s="14" t="s">
        <v>11</v>
      </c>
      <c r="E42" s="14"/>
      <c r="F42" s="14"/>
      <c r="G42" s="14"/>
      <c r="H42" s="15"/>
    </row>
    <row r="43" ht="48" spans="1:8">
      <c r="A43" s="12" t="s">
        <v>99</v>
      </c>
      <c r="B43" s="13" t="s">
        <v>100</v>
      </c>
      <c r="C43" s="12" t="s">
        <v>18</v>
      </c>
      <c r="D43" s="14">
        <v>2</v>
      </c>
      <c r="E43" s="14"/>
      <c r="F43" s="14">
        <f t="shared" si="1"/>
        <v>0</v>
      </c>
      <c r="G43" s="14" t="s">
        <v>101</v>
      </c>
      <c r="H43" s="15"/>
    </row>
    <row r="44" spans="1:8">
      <c r="A44" s="12" t="s">
        <v>102</v>
      </c>
      <c r="B44" s="13" t="s">
        <v>103</v>
      </c>
      <c r="C44" s="12"/>
      <c r="D44" s="14" t="s">
        <v>11</v>
      </c>
      <c r="E44" s="14"/>
      <c r="F44" s="14"/>
      <c r="G44" s="14"/>
      <c r="H44" s="15"/>
    </row>
    <row r="45" spans="1:8">
      <c r="A45" s="12" t="s">
        <v>104</v>
      </c>
      <c r="B45" s="13" t="s">
        <v>105</v>
      </c>
      <c r="C45" s="12"/>
      <c r="D45" s="14" t="s">
        <v>11</v>
      </c>
      <c r="E45" s="14"/>
      <c r="F45" s="14"/>
      <c r="G45" s="14"/>
      <c r="H45" s="15"/>
    </row>
    <row r="46" ht="36" spans="1:8">
      <c r="A46" s="12" t="s">
        <v>106</v>
      </c>
      <c r="B46" s="13" t="s">
        <v>107</v>
      </c>
      <c r="C46" s="12" t="s">
        <v>18</v>
      </c>
      <c r="D46" s="14">
        <v>2</v>
      </c>
      <c r="E46" s="14"/>
      <c r="F46" s="14">
        <f t="shared" si="1"/>
        <v>0</v>
      </c>
      <c r="G46" s="14" t="s">
        <v>19</v>
      </c>
      <c r="H46" s="15"/>
    </row>
    <row r="47" ht="60" spans="1:8">
      <c r="A47" s="12" t="s">
        <v>108</v>
      </c>
      <c r="B47" s="13" t="s">
        <v>109</v>
      </c>
      <c r="C47" s="12" t="s">
        <v>18</v>
      </c>
      <c r="D47" s="14">
        <v>2</v>
      </c>
      <c r="E47" s="14"/>
      <c r="F47" s="14">
        <f t="shared" si="1"/>
        <v>0</v>
      </c>
      <c r="G47" s="14" t="s">
        <v>110</v>
      </c>
      <c r="H47" s="15"/>
    </row>
    <row r="48" ht="24" spans="1:8">
      <c r="A48" s="12" t="s">
        <v>111</v>
      </c>
      <c r="B48" s="13" t="s">
        <v>112</v>
      </c>
      <c r="C48" s="12" t="s">
        <v>18</v>
      </c>
      <c r="D48" s="14">
        <v>2</v>
      </c>
      <c r="E48" s="14"/>
      <c r="F48" s="14">
        <f t="shared" si="1"/>
        <v>0</v>
      </c>
      <c r="G48" s="14" t="s">
        <v>19</v>
      </c>
      <c r="H48" s="15"/>
    </row>
    <row r="49" spans="1:8">
      <c r="A49" s="12" t="s">
        <v>113</v>
      </c>
      <c r="B49" s="13" t="s">
        <v>114</v>
      </c>
      <c r="C49" s="12"/>
      <c r="D49" s="14" t="s">
        <v>11</v>
      </c>
      <c r="E49" s="14"/>
      <c r="F49" s="14"/>
      <c r="G49" s="14"/>
      <c r="H49" s="15"/>
    </row>
    <row r="50" ht="24" spans="1:8">
      <c r="A50" s="12" t="s">
        <v>115</v>
      </c>
      <c r="B50" s="13" t="s">
        <v>116</v>
      </c>
      <c r="C50" s="12" t="s">
        <v>18</v>
      </c>
      <c r="D50" s="14">
        <v>2</v>
      </c>
      <c r="E50" s="14"/>
      <c r="F50" s="14">
        <f t="shared" si="1"/>
        <v>0</v>
      </c>
      <c r="G50" s="14" t="s">
        <v>19</v>
      </c>
      <c r="H50" s="15"/>
    </row>
    <row r="51" ht="60" spans="1:8">
      <c r="A51" s="12" t="s">
        <v>117</v>
      </c>
      <c r="B51" s="13" t="s">
        <v>118</v>
      </c>
      <c r="C51" s="12" t="s">
        <v>18</v>
      </c>
      <c r="D51" s="14">
        <v>1</v>
      </c>
      <c r="E51" s="14"/>
      <c r="F51" s="14">
        <f t="shared" si="1"/>
        <v>0</v>
      </c>
      <c r="G51" s="14" t="s">
        <v>110</v>
      </c>
      <c r="H51" s="15"/>
    </row>
    <row r="52" spans="1:8">
      <c r="A52" s="12" t="s">
        <v>119</v>
      </c>
      <c r="B52" s="13" t="s">
        <v>120</v>
      </c>
      <c r="C52" s="12"/>
      <c r="D52" s="14" t="s">
        <v>11</v>
      </c>
      <c r="E52" s="14"/>
      <c r="F52" s="14"/>
      <c r="G52" s="14"/>
      <c r="H52" s="15"/>
    </row>
    <row r="53" spans="1:8">
      <c r="A53" s="12" t="s">
        <v>121</v>
      </c>
      <c r="B53" s="13" t="s">
        <v>122</v>
      </c>
      <c r="C53" s="12"/>
      <c r="D53" s="14" t="s">
        <v>11</v>
      </c>
      <c r="E53" s="14"/>
      <c r="F53" s="14"/>
      <c r="G53" s="14"/>
      <c r="H53" s="15"/>
    </row>
    <row r="54" ht="24" spans="1:8">
      <c r="A54" s="12" t="s">
        <v>123</v>
      </c>
      <c r="B54" s="13" t="s">
        <v>124</v>
      </c>
      <c r="C54" s="12" t="s">
        <v>18</v>
      </c>
      <c r="D54" s="14">
        <v>4</v>
      </c>
      <c r="E54" s="14"/>
      <c r="F54" s="14">
        <f t="shared" si="1"/>
        <v>0</v>
      </c>
      <c r="G54" s="14" t="s">
        <v>19</v>
      </c>
      <c r="H54" s="15"/>
    </row>
    <row r="55" ht="24" spans="1:8">
      <c r="A55" s="12" t="s">
        <v>125</v>
      </c>
      <c r="B55" s="13" t="s">
        <v>126</v>
      </c>
      <c r="C55" s="12" t="s">
        <v>18</v>
      </c>
      <c r="D55" s="14">
        <v>2</v>
      </c>
      <c r="E55" s="14"/>
      <c r="F55" s="14">
        <f t="shared" si="1"/>
        <v>0</v>
      </c>
      <c r="G55" s="14" t="s">
        <v>19</v>
      </c>
      <c r="H55" s="15"/>
    </row>
    <row r="56" ht="24" spans="1:8">
      <c r="A56" s="12" t="s">
        <v>127</v>
      </c>
      <c r="B56" s="13" t="s">
        <v>128</v>
      </c>
      <c r="C56" s="12" t="s">
        <v>18</v>
      </c>
      <c r="D56" s="14">
        <v>36</v>
      </c>
      <c r="E56" s="14"/>
      <c r="F56" s="14">
        <f t="shared" si="1"/>
        <v>0</v>
      </c>
      <c r="G56" s="14" t="s">
        <v>19</v>
      </c>
      <c r="H56" s="15"/>
    </row>
    <row r="57" ht="24" spans="1:8">
      <c r="A57" s="12" t="s">
        <v>129</v>
      </c>
      <c r="B57" s="13" t="s">
        <v>130</v>
      </c>
      <c r="C57" s="12" t="s">
        <v>18</v>
      </c>
      <c r="D57" s="14">
        <v>12</v>
      </c>
      <c r="E57" s="14"/>
      <c r="F57" s="14">
        <f t="shared" si="1"/>
        <v>0</v>
      </c>
      <c r="G57" s="14" t="s">
        <v>19</v>
      </c>
      <c r="H57" s="15"/>
    </row>
    <row r="58" ht="48" spans="1:8">
      <c r="A58" s="12" t="s">
        <v>131</v>
      </c>
      <c r="B58" s="13" t="s">
        <v>132</v>
      </c>
      <c r="C58" s="12" t="s">
        <v>18</v>
      </c>
      <c r="D58" s="14">
        <v>4</v>
      </c>
      <c r="E58" s="14"/>
      <c r="F58" s="14">
        <f t="shared" si="1"/>
        <v>0</v>
      </c>
      <c r="G58" s="14" t="s">
        <v>133</v>
      </c>
      <c r="H58" s="15"/>
    </row>
    <row r="59" spans="1:8">
      <c r="A59" s="12" t="s">
        <v>134</v>
      </c>
      <c r="B59" s="13" t="s">
        <v>135</v>
      </c>
      <c r="C59" s="12"/>
      <c r="D59" s="14" t="s">
        <v>11</v>
      </c>
      <c r="E59" s="14"/>
      <c r="F59" s="14"/>
      <c r="G59" s="14"/>
      <c r="H59" s="15"/>
    </row>
    <row r="60" ht="24" spans="1:8">
      <c r="A60" s="12" t="s">
        <v>136</v>
      </c>
      <c r="B60" s="13" t="s">
        <v>137</v>
      </c>
      <c r="C60" s="12" t="s">
        <v>18</v>
      </c>
      <c r="D60" s="14">
        <v>3</v>
      </c>
      <c r="E60" s="14"/>
      <c r="F60" s="14">
        <f t="shared" si="1"/>
        <v>0</v>
      </c>
      <c r="G60" s="14" t="s">
        <v>19</v>
      </c>
      <c r="H60" s="15"/>
    </row>
    <row r="61" spans="1:8">
      <c r="A61" s="12" t="s">
        <v>138</v>
      </c>
      <c r="B61" s="13" t="s">
        <v>139</v>
      </c>
      <c r="C61" s="12"/>
      <c r="D61" s="14" t="s">
        <v>11</v>
      </c>
      <c r="E61" s="14"/>
      <c r="F61" s="14"/>
      <c r="G61" s="14"/>
      <c r="H61" s="15"/>
    </row>
    <row r="62" ht="24" spans="1:8">
      <c r="A62" s="12" t="s">
        <v>140</v>
      </c>
      <c r="B62" s="13" t="s">
        <v>141</v>
      </c>
      <c r="C62" s="12" t="s">
        <v>18</v>
      </c>
      <c r="D62" s="14">
        <v>5</v>
      </c>
      <c r="E62" s="14"/>
      <c r="F62" s="14">
        <f t="shared" si="1"/>
        <v>0</v>
      </c>
      <c r="G62" s="14" t="s">
        <v>19</v>
      </c>
      <c r="H62" s="15"/>
    </row>
    <row r="63" ht="24" spans="1:8">
      <c r="A63" s="12" t="s">
        <v>142</v>
      </c>
      <c r="B63" s="13" t="s">
        <v>143</v>
      </c>
      <c r="C63" s="12" t="s">
        <v>18</v>
      </c>
      <c r="D63" s="14">
        <v>4</v>
      </c>
      <c r="E63" s="14"/>
      <c r="F63" s="14">
        <f t="shared" si="1"/>
        <v>0</v>
      </c>
      <c r="G63" s="14" t="s">
        <v>19</v>
      </c>
      <c r="H63" s="15"/>
    </row>
    <row r="64" ht="24" spans="1:8">
      <c r="A64" s="12" t="s">
        <v>144</v>
      </c>
      <c r="B64" s="13" t="s">
        <v>145</v>
      </c>
      <c r="C64" s="12" t="s">
        <v>18</v>
      </c>
      <c r="D64" s="14">
        <v>2</v>
      </c>
      <c r="E64" s="14"/>
      <c r="F64" s="14">
        <f t="shared" si="1"/>
        <v>0</v>
      </c>
      <c r="G64" s="14" t="s">
        <v>146</v>
      </c>
      <c r="H64" s="15"/>
    </row>
    <row r="65" spans="1:8">
      <c r="A65" s="12" t="s">
        <v>147</v>
      </c>
      <c r="B65" s="13" t="s">
        <v>148</v>
      </c>
      <c r="C65" s="12"/>
      <c r="D65" s="14" t="s">
        <v>11</v>
      </c>
      <c r="E65" s="14"/>
      <c r="F65" s="14"/>
      <c r="G65" s="14"/>
      <c r="H65" s="15"/>
    </row>
    <row r="66" spans="1:8">
      <c r="A66" s="12" t="s">
        <v>149</v>
      </c>
      <c r="B66" s="13" t="s">
        <v>150</v>
      </c>
      <c r="C66" s="12"/>
      <c r="D66" s="14" t="s">
        <v>11</v>
      </c>
      <c r="E66" s="14"/>
      <c r="F66" s="14"/>
      <c r="G66" s="14"/>
      <c r="H66" s="15"/>
    </row>
    <row r="67" ht="60" spans="1:8">
      <c r="A67" s="12" t="s">
        <v>151</v>
      </c>
      <c r="B67" s="13" t="s">
        <v>152</v>
      </c>
      <c r="C67" s="12" t="s">
        <v>18</v>
      </c>
      <c r="D67" s="14">
        <v>4</v>
      </c>
      <c r="E67" s="14"/>
      <c r="F67" s="14">
        <f t="shared" si="1"/>
        <v>0</v>
      </c>
      <c r="G67" s="14" t="s">
        <v>153</v>
      </c>
      <c r="H67" s="15"/>
    </row>
    <row r="68" spans="1:8">
      <c r="A68" s="12" t="s">
        <v>154</v>
      </c>
      <c r="B68" s="13" t="s">
        <v>155</v>
      </c>
      <c r="C68" s="12"/>
      <c r="D68" s="14" t="s">
        <v>11</v>
      </c>
      <c r="E68" s="14"/>
      <c r="F68" s="14"/>
      <c r="G68" s="14"/>
      <c r="H68" s="15"/>
    </row>
    <row r="69" spans="1:8">
      <c r="A69" s="12" t="s">
        <v>156</v>
      </c>
      <c r="B69" s="13" t="s">
        <v>157</v>
      </c>
      <c r="C69" s="12"/>
      <c r="D69" s="14" t="s">
        <v>11</v>
      </c>
      <c r="E69" s="14"/>
      <c r="F69" s="14"/>
      <c r="G69" s="14"/>
      <c r="H69" s="15"/>
    </row>
    <row r="70" ht="24" spans="1:8">
      <c r="A70" s="12" t="s">
        <v>158</v>
      </c>
      <c r="B70" s="13" t="s">
        <v>159</v>
      </c>
      <c r="C70" s="12" t="s">
        <v>29</v>
      </c>
      <c r="D70" s="14">
        <v>2</v>
      </c>
      <c r="E70" s="14"/>
      <c r="F70" s="14">
        <f t="shared" si="1"/>
        <v>0</v>
      </c>
      <c r="G70" s="14" t="s">
        <v>19</v>
      </c>
      <c r="H70" s="15"/>
    </row>
    <row r="71" spans="1:8">
      <c r="A71" s="12" t="s">
        <v>160</v>
      </c>
      <c r="B71" s="13" t="s">
        <v>161</v>
      </c>
      <c r="C71" s="12"/>
      <c r="D71" s="14" t="s">
        <v>11</v>
      </c>
      <c r="E71" s="14"/>
      <c r="F71" s="14"/>
      <c r="G71" s="14"/>
      <c r="H71" s="15"/>
    </row>
    <row r="72" ht="24" spans="1:8">
      <c r="A72" s="12" t="s">
        <v>162</v>
      </c>
      <c r="B72" s="13" t="s">
        <v>163</v>
      </c>
      <c r="C72" s="12" t="s">
        <v>18</v>
      </c>
      <c r="D72" s="14">
        <v>1</v>
      </c>
      <c r="E72" s="14"/>
      <c r="F72" s="14">
        <f t="shared" si="1"/>
        <v>0</v>
      </c>
      <c r="G72" s="14" t="s">
        <v>19</v>
      </c>
      <c r="H72" s="15"/>
    </row>
    <row r="73" spans="1:8">
      <c r="A73" s="12" t="s">
        <v>164</v>
      </c>
      <c r="B73" s="13" t="s">
        <v>165</v>
      </c>
      <c r="C73" s="12"/>
      <c r="D73" s="14" t="s">
        <v>11</v>
      </c>
      <c r="E73" s="14"/>
      <c r="F73" s="14"/>
      <c r="G73" s="14"/>
      <c r="H73" s="15"/>
    </row>
    <row r="74" spans="1:8">
      <c r="A74" s="12" t="s">
        <v>166</v>
      </c>
      <c r="B74" s="13" t="s">
        <v>167</v>
      </c>
      <c r="C74" s="12" t="s">
        <v>18</v>
      </c>
      <c r="D74" s="14">
        <v>1</v>
      </c>
      <c r="E74" s="14"/>
      <c r="F74" s="14">
        <f t="shared" si="1"/>
        <v>0</v>
      </c>
      <c r="G74" s="14" t="s">
        <v>168</v>
      </c>
      <c r="H74" s="15"/>
    </row>
    <row r="75" spans="1:8">
      <c r="A75" s="12" t="s">
        <v>169</v>
      </c>
      <c r="B75" s="13" t="s">
        <v>170</v>
      </c>
      <c r="C75" s="12"/>
      <c r="D75" s="14" t="s">
        <v>11</v>
      </c>
      <c r="E75" s="14"/>
      <c r="F75" s="14"/>
      <c r="G75" s="14"/>
      <c r="H75" s="15"/>
    </row>
    <row r="76" spans="1:8">
      <c r="A76" s="12" t="s">
        <v>171</v>
      </c>
      <c r="B76" s="13" t="s">
        <v>172</v>
      </c>
      <c r="C76" s="12" t="s">
        <v>173</v>
      </c>
      <c r="D76" s="14">
        <v>10</v>
      </c>
      <c r="E76" s="14"/>
      <c r="F76" s="14">
        <f t="shared" ref="F75:F138" si="2">D76*E76</f>
        <v>0</v>
      </c>
      <c r="G76" s="14" t="s">
        <v>174</v>
      </c>
      <c r="H76" s="15"/>
    </row>
    <row r="77" spans="1:8">
      <c r="A77" s="12" t="s">
        <v>175</v>
      </c>
      <c r="B77" s="13" t="s">
        <v>176</v>
      </c>
      <c r="C77" s="12"/>
      <c r="D77" s="14" t="s">
        <v>11</v>
      </c>
      <c r="E77" s="14"/>
      <c r="F77" s="14"/>
      <c r="G77" s="14"/>
      <c r="H77" s="15"/>
    </row>
    <row r="78" spans="1:8">
      <c r="A78" s="12" t="s">
        <v>177</v>
      </c>
      <c r="B78" s="13" t="s">
        <v>178</v>
      </c>
      <c r="C78" s="12"/>
      <c r="D78" s="14" t="s">
        <v>11</v>
      </c>
      <c r="E78" s="14"/>
      <c r="F78" s="14"/>
      <c r="G78" s="14"/>
      <c r="H78" s="15"/>
    </row>
    <row r="79" ht="24" spans="1:8">
      <c r="A79" s="12" t="s">
        <v>179</v>
      </c>
      <c r="B79" s="13" t="s">
        <v>180</v>
      </c>
      <c r="C79" s="12" t="s">
        <v>18</v>
      </c>
      <c r="D79" s="14">
        <v>1</v>
      </c>
      <c r="E79" s="14"/>
      <c r="F79" s="14">
        <f t="shared" si="2"/>
        <v>0</v>
      </c>
      <c r="G79" s="14" t="s">
        <v>19</v>
      </c>
      <c r="H79" s="15"/>
    </row>
    <row r="80" ht="24" spans="1:8">
      <c r="A80" s="12" t="s">
        <v>181</v>
      </c>
      <c r="B80" s="13" t="s">
        <v>182</v>
      </c>
      <c r="C80" s="12" t="s">
        <v>18</v>
      </c>
      <c r="D80" s="14">
        <v>1</v>
      </c>
      <c r="E80" s="14"/>
      <c r="F80" s="14">
        <f t="shared" si="2"/>
        <v>0</v>
      </c>
      <c r="G80" s="14" t="s">
        <v>19</v>
      </c>
      <c r="H80" s="15"/>
    </row>
    <row r="81" spans="1:8">
      <c r="A81" s="12" t="s">
        <v>183</v>
      </c>
      <c r="B81" s="13" t="s">
        <v>184</v>
      </c>
      <c r="C81" s="12"/>
      <c r="D81" s="14" t="s">
        <v>11</v>
      </c>
      <c r="E81" s="14"/>
      <c r="F81" s="14"/>
      <c r="G81" s="14"/>
      <c r="H81" s="15"/>
    </row>
    <row r="82" ht="24" spans="1:8">
      <c r="A82" s="12" t="s">
        <v>185</v>
      </c>
      <c r="B82" s="13" t="s">
        <v>186</v>
      </c>
      <c r="C82" s="12" t="s">
        <v>18</v>
      </c>
      <c r="D82" s="14">
        <v>1</v>
      </c>
      <c r="E82" s="14"/>
      <c r="F82" s="14">
        <f t="shared" si="2"/>
        <v>0</v>
      </c>
      <c r="G82" s="14" t="s">
        <v>19</v>
      </c>
      <c r="H82" s="15"/>
    </row>
    <row r="83" spans="1:8">
      <c r="A83" s="12" t="s">
        <v>187</v>
      </c>
      <c r="B83" s="13" t="s">
        <v>188</v>
      </c>
      <c r="C83" s="12"/>
      <c r="D83" s="14" t="s">
        <v>11</v>
      </c>
      <c r="E83" s="14"/>
      <c r="F83" s="14"/>
      <c r="G83" s="14"/>
      <c r="H83" s="15"/>
    </row>
    <row r="84" spans="1:8">
      <c r="A84" s="12" t="s">
        <v>189</v>
      </c>
      <c r="B84" s="13" t="s">
        <v>188</v>
      </c>
      <c r="C84" s="12"/>
      <c r="D84" s="14" t="s">
        <v>11</v>
      </c>
      <c r="E84" s="14"/>
      <c r="F84" s="14"/>
      <c r="G84" s="14"/>
      <c r="H84" s="15"/>
    </row>
    <row r="85" ht="24" spans="1:8">
      <c r="A85" s="12" t="s">
        <v>190</v>
      </c>
      <c r="B85" s="13" t="s">
        <v>191</v>
      </c>
      <c r="C85" s="12" t="s">
        <v>18</v>
      </c>
      <c r="D85" s="14">
        <v>17</v>
      </c>
      <c r="E85" s="14"/>
      <c r="F85" s="14">
        <f t="shared" si="2"/>
        <v>0</v>
      </c>
      <c r="G85" s="14" t="s">
        <v>19</v>
      </c>
      <c r="H85" s="15"/>
    </row>
    <row r="86" ht="24" spans="1:8">
      <c r="A86" s="12" t="s">
        <v>192</v>
      </c>
      <c r="B86" s="13" t="s">
        <v>193</v>
      </c>
      <c r="C86" s="12" t="s">
        <v>18</v>
      </c>
      <c r="D86" s="14">
        <v>28</v>
      </c>
      <c r="E86" s="14"/>
      <c r="F86" s="14">
        <f t="shared" si="2"/>
        <v>0</v>
      </c>
      <c r="G86" s="14" t="s">
        <v>19</v>
      </c>
      <c r="H86" s="15"/>
    </row>
    <row r="87" ht="24" spans="1:8">
      <c r="A87" s="12" t="s">
        <v>194</v>
      </c>
      <c r="B87" s="13" t="s">
        <v>195</v>
      </c>
      <c r="C87" s="12" t="s">
        <v>18</v>
      </c>
      <c r="D87" s="14">
        <v>1</v>
      </c>
      <c r="E87" s="14"/>
      <c r="F87" s="14">
        <f t="shared" si="2"/>
        <v>0</v>
      </c>
      <c r="G87" s="14" t="s">
        <v>19</v>
      </c>
      <c r="H87" s="15"/>
    </row>
    <row r="88" ht="24" spans="1:8">
      <c r="A88" s="12" t="s">
        <v>196</v>
      </c>
      <c r="B88" s="13" t="s">
        <v>197</v>
      </c>
      <c r="C88" s="12" t="s">
        <v>18</v>
      </c>
      <c r="D88" s="14">
        <v>1</v>
      </c>
      <c r="E88" s="14"/>
      <c r="F88" s="14">
        <f t="shared" si="2"/>
        <v>0</v>
      </c>
      <c r="G88" s="14" t="s">
        <v>19</v>
      </c>
      <c r="H88" s="15"/>
    </row>
    <row r="89" spans="1:8">
      <c r="A89" s="12" t="s">
        <v>198</v>
      </c>
      <c r="B89" s="13" t="s">
        <v>199</v>
      </c>
      <c r="C89" s="12"/>
      <c r="D89" s="14" t="s">
        <v>11</v>
      </c>
      <c r="E89" s="14"/>
      <c r="F89" s="14"/>
      <c r="G89" s="14"/>
      <c r="H89" s="15"/>
    </row>
    <row r="90" ht="24" spans="1:8">
      <c r="A90" s="12" t="s">
        <v>200</v>
      </c>
      <c r="B90" s="13" t="s">
        <v>201</v>
      </c>
      <c r="C90" s="12" t="s">
        <v>29</v>
      </c>
      <c r="D90" s="14">
        <v>3</v>
      </c>
      <c r="E90" s="14"/>
      <c r="F90" s="14">
        <f t="shared" si="2"/>
        <v>0</v>
      </c>
      <c r="G90" s="14" t="s">
        <v>202</v>
      </c>
      <c r="H90" s="15"/>
    </row>
    <row r="91" ht="24" spans="1:8">
      <c r="A91" s="12" t="s">
        <v>203</v>
      </c>
      <c r="B91" s="13" t="s">
        <v>204</v>
      </c>
      <c r="C91" s="12" t="s">
        <v>29</v>
      </c>
      <c r="D91" s="14">
        <v>2</v>
      </c>
      <c r="E91" s="14"/>
      <c r="F91" s="14">
        <f t="shared" si="2"/>
        <v>0</v>
      </c>
      <c r="G91" s="14" t="s">
        <v>202</v>
      </c>
      <c r="H91" s="15"/>
    </row>
    <row r="92" spans="1:8">
      <c r="A92" s="12" t="s">
        <v>205</v>
      </c>
      <c r="B92" s="13" t="s">
        <v>206</v>
      </c>
      <c r="C92" s="12"/>
      <c r="D92" s="14" t="s">
        <v>11</v>
      </c>
      <c r="E92" s="14"/>
      <c r="F92" s="14"/>
      <c r="G92" s="14"/>
      <c r="H92" s="15"/>
    </row>
    <row r="93" spans="1:8">
      <c r="A93" s="12" t="s">
        <v>207</v>
      </c>
      <c r="B93" s="13" t="s">
        <v>208</v>
      </c>
      <c r="C93" s="12"/>
      <c r="D93" s="14" t="s">
        <v>11</v>
      </c>
      <c r="E93" s="14"/>
      <c r="F93" s="14"/>
      <c r="G93" s="14"/>
      <c r="H93" s="15"/>
    </row>
    <row r="94" ht="24" spans="1:8">
      <c r="A94" s="12" t="s">
        <v>209</v>
      </c>
      <c r="B94" s="13" t="s">
        <v>210</v>
      </c>
      <c r="C94" s="12" t="s">
        <v>29</v>
      </c>
      <c r="D94" s="14">
        <v>1</v>
      </c>
      <c r="E94" s="14"/>
      <c r="F94" s="14">
        <f t="shared" si="2"/>
        <v>0</v>
      </c>
      <c r="G94" s="14" t="s">
        <v>19</v>
      </c>
      <c r="H94" s="15"/>
    </row>
    <row r="95" ht="24" spans="1:8">
      <c r="A95" s="12" t="s">
        <v>211</v>
      </c>
      <c r="B95" s="13" t="s">
        <v>212</v>
      </c>
      <c r="C95" s="12" t="s">
        <v>29</v>
      </c>
      <c r="D95" s="14">
        <v>1</v>
      </c>
      <c r="E95" s="14"/>
      <c r="F95" s="14">
        <f t="shared" si="2"/>
        <v>0</v>
      </c>
      <c r="G95" s="14" t="s">
        <v>19</v>
      </c>
      <c r="H95" s="15"/>
    </row>
    <row r="96" ht="24" spans="1:8">
      <c r="A96" s="12" t="s">
        <v>213</v>
      </c>
      <c r="B96" s="13" t="s">
        <v>214</v>
      </c>
      <c r="C96" s="12" t="s">
        <v>29</v>
      </c>
      <c r="D96" s="14">
        <v>1</v>
      </c>
      <c r="E96" s="14"/>
      <c r="F96" s="14">
        <f t="shared" si="2"/>
        <v>0</v>
      </c>
      <c r="G96" s="14" t="s">
        <v>19</v>
      </c>
      <c r="H96" s="15"/>
    </row>
    <row r="97" ht="24" spans="1:8">
      <c r="A97" s="12" t="s">
        <v>215</v>
      </c>
      <c r="B97" s="13" t="s">
        <v>216</v>
      </c>
      <c r="C97" s="12" t="s">
        <v>29</v>
      </c>
      <c r="D97" s="14">
        <v>5</v>
      </c>
      <c r="E97" s="14"/>
      <c r="F97" s="14">
        <f t="shared" si="2"/>
        <v>0</v>
      </c>
      <c r="G97" s="14" t="s">
        <v>19</v>
      </c>
      <c r="H97" s="15"/>
    </row>
    <row r="98" ht="24" spans="1:8">
      <c r="A98" s="12" t="s">
        <v>217</v>
      </c>
      <c r="B98" s="13" t="s">
        <v>218</v>
      </c>
      <c r="C98" s="12" t="s">
        <v>29</v>
      </c>
      <c r="D98" s="14">
        <v>1</v>
      </c>
      <c r="E98" s="14"/>
      <c r="F98" s="14">
        <f t="shared" si="2"/>
        <v>0</v>
      </c>
      <c r="G98" s="14" t="s">
        <v>19</v>
      </c>
      <c r="H98" s="15"/>
    </row>
    <row r="99" ht="24" spans="1:8">
      <c r="A99" s="12" t="s">
        <v>219</v>
      </c>
      <c r="B99" s="13" t="s">
        <v>220</v>
      </c>
      <c r="C99" s="12" t="s">
        <v>29</v>
      </c>
      <c r="D99" s="14">
        <v>1</v>
      </c>
      <c r="E99" s="14"/>
      <c r="F99" s="14">
        <f t="shared" si="2"/>
        <v>0</v>
      </c>
      <c r="G99" s="14" t="s">
        <v>19</v>
      </c>
      <c r="H99" s="15"/>
    </row>
    <row r="100" spans="1:8">
      <c r="A100" s="12" t="s">
        <v>221</v>
      </c>
      <c r="B100" s="13" t="s">
        <v>222</v>
      </c>
      <c r="C100" s="12"/>
      <c r="D100" s="14" t="s">
        <v>11</v>
      </c>
      <c r="E100" s="14"/>
      <c r="F100" s="14"/>
      <c r="G100" s="14"/>
      <c r="H100" s="15"/>
    </row>
    <row r="101" ht="24" spans="1:8">
      <c r="A101" s="12" t="s">
        <v>223</v>
      </c>
      <c r="B101" s="13" t="s">
        <v>224</v>
      </c>
      <c r="C101" s="12" t="s">
        <v>29</v>
      </c>
      <c r="D101" s="14">
        <v>1</v>
      </c>
      <c r="E101" s="14"/>
      <c r="F101" s="14">
        <f t="shared" si="2"/>
        <v>0</v>
      </c>
      <c r="G101" s="14" t="s">
        <v>19</v>
      </c>
      <c r="H101" s="15"/>
    </row>
    <row r="102" ht="24" spans="1:8">
      <c r="A102" s="12" t="s">
        <v>225</v>
      </c>
      <c r="B102" s="13" t="s">
        <v>226</v>
      </c>
      <c r="C102" s="12" t="s">
        <v>29</v>
      </c>
      <c r="D102" s="14">
        <v>1</v>
      </c>
      <c r="E102" s="14"/>
      <c r="F102" s="14">
        <f t="shared" si="2"/>
        <v>0</v>
      </c>
      <c r="G102" s="14" t="s">
        <v>19</v>
      </c>
      <c r="H102" s="15"/>
    </row>
    <row r="103" spans="1:8">
      <c r="A103" s="12" t="s">
        <v>227</v>
      </c>
      <c r="B103" s="13" t="s">
        <v>228</v>
      </c>
      <c r="C103" s="12"/>
      <c r="D103" s="14" t="s">
        <v>11</v>
      </c>
      <c r="E103" s="14"/>
      <c r="F103" s="14"/>
      <c r="G103" s="14"/>
      <c r="H103" s="15"/>
    </row>
    <row r="104" ht="24" spans="1:8">
      <c r="A104" s="12" t="s">
        <v>229</v>
      </c>
      <c r="B104" s="13" t="s">
        <v>230</v>
      </c>
      <c r="C104" s="12" t="s">
        <v>29</v>
      </c>
      <c r="D104" s="14">
        <v>200</v>
      </c>
      <c r="E104" s="14"/>
      <c r="F104" s="14">
        <f t="shared" si="2"/>
        <v>0</v>
      </c>
      <c r="G104" s="14" t="s">
        <v>19</v>
      </c>
      <c r="H104" s="15"/>
    </row>
    <row r="105" ht="24" spans="1:8">
      <c r="A105" s="12" t="s">
        <v>231</v>
      </c>
      <c r="B105" s="13" t="s">
        <v>232</v>
      </c>
      <c r="C105" s="12" t="s">
        <v>29</v>
      </c>
      <c r="D105" s="14">
        <v>1</v>
      </c>
      <c r="E105" s="14"/>
      <c r="F105" s="14">
        <f t="shared" si="2"/>
        <v>0</v>
      </c>
      <c r="G105" s="14" t="s">
        <v>19</v>
      </c>
      <c r="H105" s="15"/>
    </row>
    <row r="106" ht="24" spans="1:8">
      <c r="A106" s="12" t="s">
        <v>233</v>
      </c>
      <c r="B106" s="13" t="s">
        <v>234</v>
      </c>
      <c r="C106" s="12" t="s">
        <v>29</v>
      </c>
      <c r="D106" s="14">
        <v>2</v>
      </c>
      <c r="E106" s="14"/>
      <c r="F106" s="14">
        <f t="shared" si="2"/>
        <v>0</v>
      </c>
      <c r="G106" s="14" t="s">
        <v>19</v>
      </c>
      <c r="H106" s="15"/>
    </row>
    <row r="107" ht="24" spans="1:8">
      <c r="A107" s="12" t="s">
        <v>235</v>
      </c>
      <c r="B107" s="13" t="s">
        <v>236</v>
      </c>
      <c r="C107" s="12" t="s">
        <v>29</v>
      </c>
      <c r="D107" s="14">
        <v>1</v>
      </c>
      <c r="E107" s="14"/>
      <c r="F107" s="14">
        <f t="shared" si="2"/>
        <v>0</v>
      </c>
      <c r="G107" s="14" t="s">
        <v>19</v>
      </c>
      <c r="H107" s="15"/>
    </row>
    <row r="108" ht="24" spans="1:8">
      <c r="A108" s="12" t="s">
        <v>237</v>
      </c>
      <c r="B108" s="13" t="s">
        <v>238</v>
      </c>
      <c r="C108" s="12" t="s">
        <v>18</v>
      </c>
      <c r="D108" s="14">
        <v>1</v>
      </c>
      <c r="E108" s="14"/>
      <c r="F108" s="14">
        <f t="shared" si="2"/>
        <v>0</v>
      </c>
      <c r="G108" s="14" t="s">
        <v>19</v>
      </c>
      <c r="H108" s="15"/>
    </row>
    <row r="109" ht="24" spans="1:8">
      <c r="A109" s="12" t="s">
        <v>239</v>
      </c>
      <c r="B109" s="13" t="s">
        <v>240</v>
      </c>
      <c r="C109" s="12" t="s">
        <v>18</v>
      </c>
      <c r="D109" s="14">
        <v>1</v>
      </c>
      <c r="E109" s="14"/>
      <c r="F109" s="14">
        <f t="shared" si="2"/>
        <v>0</v>
      </c>
      <c r="G109" s="14" t="s">
        <v>19</v>
      </c>
      <c r="H109" s="15"/>
    </row>
    <row r="110" s="1" customFormat="1" spans="1:8">
      <c r="A110" s="12" t="s">
        <v>241</v>
      </c>
      <c r="B110" s="13" t="s">
        <v>242</v>
      </c>
      <c r="C110" s="12"/>
      <c r="D110" s="14" t="s">
        <v>11</v>
      </c>
      <c r="E110" s="14"/>
      <c r="F110" s="14"/>
      <c r="G110" s="14"/>
      <c r="H110" s="15"/>
    </row>
    <row r="111" spans="1:8">
      <c r="A111" s="12" t="s">
        <v>243</v>
      </c>
      <c r="B111" s="13" t="s">
        <v>244</v>
      </c>
      <c r="C111" s="12"/>
      <c r="D111" s="14" t="s">
        <v>11</v>
      </c>
      <c r="E111" s="14"/>
      <c r="F111" s="14"/>
      <c r="G111" s="14"/>
      <c r="H111" s="15"/>
    </row>
    <row r="112" spans="1:8">
      <c r="A112" s="12" t="s">
        <v>245</v>
      </c>
      <c r="B112" s="13" t="s">
        <v>246</v>
      </c>
      <c r="C112" s="12"/>
      <c r="D112" s="14" t="s">
        <v>11</v>
      </c>
      <c r="E112" s="14"/>
      <c r="F112" s="14"/>
      <c r="G112" s="14"/>
      <c r="H112" s="15"/>
    </row>
    <row r="113" ht="24" spans="1:8">
      <c r="A113" s="12" t="s">
        <v>247</v>
      </c>
      <c r="B113" s="13" t="s">
        <v>248</v>
      </c>
      <c r="C113" s="12" t="s">
        <v>18</v>
      </c>
      <c r="D113" s="14">
        <v>16</v>
      </c>
      <c r="E113" s="14"/>
      <c r="F113" s="14">
        <f>D113*E113</f>
        <v>0</v>
      </c>
      <c r="G113" s="14" t="s">
        <v>19</v>
      </c>
      <c r="H113" s="15"/>
    </row>
    <row r="114" spans="1:8">
      <c r="A114" s="12" t="s">
        <v>249</v>
      </c>
      <c r="B114" s="13" t="s">
        <v>250</v>
      </c>
      <c r="C114" s="12"/>
      <c r="D114" s="14" t="s">
        <v>11</v>
      </c>
      <c r="E114" s="14"/>
      <c r="F114" s="14"/>
      <c r="G114" s="14"/>
      <c r="H114" s="15"/>
    </row>
    <row r="115" ht="24" spans="1:8">
      <c r="A115" s="12" t="s">
        <v>251</v>
      </c>
      <c r="B115" s="13" t="s">
        <v>252</v>
      </c>
      <c r="C115" s="12" t="s">
        <v>18</v>
      </c>
      <c r="D115" s="14">
        <v>1</v>
      </c>
      <c r="E115" s="14"/>
      <c r="F115" s="14">
        <f>D115*E115</f>
        <v>0</v>
      </c>
      <c r="G115" s="14" t="s">
        <v>19</v>
      </c>
      <c r="H115" s="15"/>
    </row>
    <row r="116" spans="1:8">
      <c r="A116" s="12" t="s">
        <v>253</v>
      </c>
      <c r="B116" s="13" t="s">
        <v>254</v>
      </c>
      <c r="C116" s="12"/>
      <c r="D116" s="14" t="s">
        <v>11</v>
      </c>
      <c r="E116" s="14"/>
      <c r="F116" s="14"/>
      <c r="G116" s="14"/>
      <c r="H116" s="15"/>
    </row>
    <row r="117" ht="24" spans="1:8">
      <c r="A117" s="12" t="s">
        <v>255</v>
      </c>
      <c r="B117" s="13" t="s">
        <v>256</v>
      </c>
      <c r="C117" s="12" t="s">
        <v>18</v>
      </c>
      <c r="D117" s="14">
        <v>8</v>
      </c>
      <c r="E117" s="14"/>
      <c r="F117" s="14">
        <f t="shared" ref="F116:F125" si="3">D117*E117</f>
        <v>0</v>
      </c>
      <c r="G117" s="14" t="s">
        <v>19</v>
      </c>
      <c r="H117" s="15"/>
    </row>
    <row r="118" ht="24" spans="1:8">
      <c r="A118" s="12" t="s">
        <v>257</v>
      </c>
      <c r="B118" s="13" t="s">
        <v>258</v>
      </c>
      <c r="C118" s="12" t="s">
        <v>18</v>
      </c>
      <c r="D118" s="14">
        <v>10</v>
      </c>
      <c r="E118" s="14"/>
      <c r="F118" s="14">
        <f t="shared" si="3"/>
        <v>0</v>
      </c>
      <c r="G118" s="14" t="s">
        <v>19</v>
      </c>
      <c r="H118" s="15"/>
    </row>
    <row r="119" spans="1:8">
      <c r="A119" s="12" t="s">
        <v>259</v>
      </c>
      <c r="B119" s="13" t="s">
        <v>260</v>
      </c>
      <c r="C119" s="12" t="s">
        <v>29</v>
      </c>
      <c r="D119" s="14">
        <v>16</v>
      </c>
      <c r="E119" s="14"/>
      <c r="F119" s="14">
        <f t="shared" si="3"/>
        <v>0</v>
      </c>
      <c r="G119" s="14" t="s">
        <v>261</v>
      </c>
      <c r="H119" s="15"/>
    </row>
    <row r="120" spans="1:8">
      <c r="A120" s="12" t="s">
        <v>262</v>
      </c>
      <c r="B120" s="13" t="s">
        <v>263</v>
      </c>
      <c r="C120" s="12"/>
      <c r="D120" s="14" t="s">
        <v>11</v>
      </c>
      <c r="E120" s="14"/>
      <c r="F120" s="14"/>
      <c r="G120" s="14"/>
      <c r="H120" s="15"/>
    </row>
    <row r="121" spans="1:8">
      <c r="A121" s="12" t="s">
        <v>264</v>
      </c>
      <c r="B121" s="13" t="s">
        <v>265</v>
      </c>
      <c r="C121" s="12"/>
      <c r="D121" s="14" t="s">
        <v>11</v>
      </c>
      <c r="E121" s="14"/>
      <c r="F121" s="14"/>
      <c r="G121" s="14"/>
      <c r="H121" s="15"/>
    </row>
    <row r="122" ht="24" spans="1:8">
      <c r="A122" s="12" t="s">
        <v>266</v>
      </c>
      <c r="B122" s="13" t="s">
        <v>267</v>
      </c>
      <c r="C122" s="12" t="s">
        <v>18</v>
      </c>
      <c r="D122" s="14">
        <v>1</v>
      </c>
      <c r="E122" s="14"/>
      <c r="F122" s="14">
        <f t="shared" si="3"/>
        <v>0</v>
      </c>
      <c r="G122" s="14" t="s">
        <v>19</v>
      </c>
      <c r="H122" s="15"/>
    </row>
    <row r="123" ht="24" spans="1:8">
      <c r="A123" s="12" t="s">
        <v>268</v>
      </c>
      <c r="B123" s="13" t="s">
        <v>269</v>
      </c>
      <c r="C123" s="12" t="s">
        <v>18</v>
      </c>
      <c r="D123" s="14">
        <v>1</v>
      </c>
      <c r="E123" s="14"/>
      <c r="F123" s="14">
        <f t="shared" si="3"/>
        <v>0</v>
      </c>
      <c r="G123" s="14" t="s">
        <v>19</v>
      </c>
      <c r="H123" s="15"/>
    </row>
    <row r="124" ht="24" spans="1:8">
      <c r="A124" s="12" t="s">
        <v>270</v>
      </c>
      <c r="B124" s="13" t="s">
        <v>271</v>
      </c>
      <c r="C124" s="12" t="s">
        <v>29</v>
      </c>
      <c r="D124" s="14">
        <v>174</v>
      </c>
      <c r="E124" s="14"/>
      <c r="F124" s="14">
        <f t="shared" si="3"/>
        <v>0</v>
      </c>
      <c r="G124" s="14" t="s">
        <v>19</v>
      </c>
      <c r="H124" s="15"/>
    </row>
    <row r="125" spans="1:8">
      <c r="A125" s="12" t="s">
        <v>272</v>
      </c>
      <c r="B125" s="13" t="s">
        <v>273</v>
      </c>
      <c r="C125" s="12"/>
      <c r="D125" s="14" t="s">
        <v>11</v>
      </c>
      <c r="E125" s="14"/>
      <c r="F125" s="14"/>
      <c r="G125" s="14"/>
      <c r="H125" s="15"/>
    </row>
    <row r="126" ht="24" spans="1:8">
      <c r="A126" s="12" t="s">
        <v>274</v>
      </c>
      <c r="B126" s="13" t="s">
        <v>275</v>
      </c>
      <c r="C126" s="12" t="s">
        <v>18</v>
      </c>
      <c r="D126" s="14">
        <v>2</v>
      </c>
      <c r="E126" s="14"/>
      <c r="F126" s="14">
        <f>D126*E126</f>
        <v>0</v>
      </c>
      <c r="G126" s="14" t="s">
        <v>19</v>
      </c>
      <c r="H126" s="15"/>
    </row>
    <row r="127" spans="1:8">
      <c r="A127" s="12" t="s">
        <v>276</v>
      </c>
      <c r="B127" s="13" t="s">
        <v>277</v>
      </c>
      <c r="C127" s="12"/>
      <c r="D127" s="14" t="s">
        <v>11</v>
      </c>
      <c r="E127" s="14"/>
      <c r="F127" s="14"/>
      <c r="G127" s="14"/>
      <c r="H127" s="15"/>
    </row>
    <row r="128" ht="24" spans="1:8">
      <c r="A128" s="12" t="s">
        <v>278</v>
      </c>
      <c r="B128" s="13" t="s">
        <v>279</v>
      </c>
      <c r="C128" s="12" t="s">
        <v>18</v>
      </c>
      <c r="D128" s="14">
        <v>74</v>
      </c>
      <c r="E128" s="14"/>
      <c r="F128" s="14">
        <f>D128*E128</f>
        <v>0</v>
      </c>
      <c r="G128" s="14" t="s">
        <v>19</v>
      </c>
      <c r="H128" s="15"/>
    </row>
    <row r="129" ht="24" spans="1:8">
      <c r="A129" s="12" t="s">
        <v>280</v>
      </c>
      <c r="B129" s="13" t="s">
        <v>281</v>
      </c>
      <c r="C129" s="12" t="s">
        <v>18</v>
      </c>
      <c r="D129" s="14">
        <v>4</v>
      </c>
      <c r="E129" s="14"/>
      <c r="F129" s="14">
        <f>D129*E129</f>
        <v>0</v>
      </c>
      <c r="G129" s="14" t="s">
        <v>19</v>
      </c>
      <c r="H129" s="15"/>
    </row>
    <row r="130" ht="24" spans="1:8">
      <c r="A130" s="12" t="s">
        <v>282</v>
      </c>
      <c r="B130" s="13" t="s">
        <v>283</v>
      </c>
      <c r="C130" s="12" t="s">
        <v>18</v>
      </c>
      <c r="D130" s="14">
        <v>2</v>
      </c>
      <c r="E130" s="14"/>
      <c r="F130" s="14">
        <f>D130*E130</f>
        <v>0</v>
      </c>
      <c r="G130" s="14" t="s">
        <v>19</v>
      </c>
      <c r="H130" s="15"/>
    </row>
    <row r="131" spans="1:8">
      <c r="A131" s="12" t="s">
        <v>284</v>
      </c>
      <c r="B131" s="13" t="s">
        <v>285</v>
      </c>
      <c r="C131" s="12"/>
      <c r="D131" s="14" t="s">
        <v>11</v>
      </c>
      <c r="E131" s="14"/>
      <c r="F131" s="14"/>
      <c r="G131" s="14"/>
      <c r="H131" s="15"/>
    </row>
    <row r="132" spans="1:8">
      <c r="A132" s="12" t="s">
        <v>286</v>
      </c>
      <c r="B132" s="13" t="s">
        <v>287</v>
      </c>
      <c r="C132" s="12"/>
      <c r="D132" s="14" t="s">
        <v>11</v>
      </c>
      <c r="E132" s="14"/>
      <c r="F132" s="14"/>
      <c r="G132" s="14"/>
      <c r="H132" s="15"/>
    </row>
    <row r="133" ht="24" spans="1:8">
      <c r="A133" s="12" t="s">
        <v>288</v>
      </c>
      <c r="B133" s="13" t="s">
        <v>289</v>
      </c>
      <c r="C133" s="12" t="s">
        <v>18</v>
      </c>
      <c r="D133" s="14">
        <v>30</v>
      </c>
      <c r="E133" s="14"/>
      <c r="F133" s="14">
        <f>D133*E133</f>
        <v>0</v>
      </c>
      <c r="G133" s="14" t="s">
        <v>19</v>
      </c>
      <c r="H133" s="15"/>
    </row>
    <row r="134" ht="24" spans="1:8">
      <c r="A134" s="12" t="s">
        <v>290</v>
      </c>
      <c r="B134" s="13" t="s">
        <v>291</v>
      </c>
      <c r="C134" s="12" t="s">
        <v>18</v>
      </c>
      <c r="D134" s="14">
        <v>42</v>
      </c>
      <c r="E134" s="14"/>
      <c r="F134" s="14">
        <f>D134*E134</f>
        <v>0</v>
      </c>
      <c r="G134" s="14" t="s">
        <v>19</v>
      </c>
      <c r="H134" s="15"/>
    </row>
    <row r="135" spans="1:8">
      <c r="A135" s="12" t="s">
        <v>292</v>
      </c>
      <c r="B135" s="13" t="s">
        <v>293</v>
      </c>
      <c r="C135" s="12"/>
      <c r="D135" s="14" t="s">
        <v>11</v>
      </c>
      <c r="E135" s="14"/>
      <c r="F135" s="14"/>
      <c r="G135" s="14"/>
      <c r="H135" s="15"/>
    </row>
    <row r="136" ht="60" spans="1:8">
      <c r="A136" s="12" t="s">
        <v>294</v>
      </c>
      <c r="B136" s="13" t="s">
        <v>295</v>
      </c>
      <c r="C136" s="12" t="s">
        <v>18</v>
      </c>
      <c r="D136" s="14">
        <v>4</v>
      </c>
      <c r="E136" s="14"/>
      <c r="F136" s="14">
        <f>D136*E136</f>
        <v>0</v>
      </c>
      <c r="G136" s="14" t="s">
        <v>153</v>
      </c>
      <c r="H136" s="15"/>
    </row>
    <row r="137" ht="24" spans="1:8">
      <c r="A137" s="12" t="s">
        <v>296</v>
      </c>
      <c r="B137" s="13" t="s">
        <v>297</v>
      </c>
      <c r="C137" s="12" t="s">
        <v>18</v>
      </c>
      <c r="D137" s="14">
        <v>38</v>
      </c>
      <c r="E137" s="14"/>
      <c r="F137" s="14">
        <f>D137*E137</f>
        <v>0</v>
      </c>
      <c r="G137" s="14" t="s">
        <v>19</v>
      </c>
      <c r="H137" s="15"/>
    </row>
    <row r="138" ht="24" spans="1:8">
      <c r="A138" s="12" t="s">
        <v>298</v>
      </c>
      <c r="B138" s="13" t="s">
        <v>299</v>
      </c>
      <c r="C138" s="12" t="s">
        <v>18</v>
      </c>
      <c r="D138" s="14">
        <v>36</v>
      </c>
      <c r="E138" s="14"/>
      <c r="F138" s="14">
        <f>D138*E138</f>
        <v>0</v>
      </c>
      <c r="G138" s="14" t="s">
        <v>19</v>
      </c>
      <c r="H138" s="15"/>
    </row>
    <row r="139" ht="24" spans="1:8">
      <c r="A139" s="12" t="s">
        <v>300</v>
      </c>
      <c r="B139" s="13" t="s">
        <v>301</v>
      </c>
      <c r="C139" s="12" t="s">
        <v>18</v>
      </c>
      <c r="D139" s="14">
        <v>12</v>
      </c>
      <c r="E139" s="14"/>
      <c r="F139" s="14">
        <f>D139*E139</f>
        <v>0</v>
      </c>
      <c r="G139" s="14" t="s">
        <v>19</v>
      </c>
      <c r="H139" s="15"/>
    </row>
    <row r="140" spans="1:8">
      <c r="A140" s="12" t="s">
        <v>302</v>
      </c>
      <c r="B140" s="13" t="s">
        <v>303</v>
      </c>
      <c r="C140" s="12"/>
      <c r="D140" s="14" t="s">
        <v>11</v>
      </c>
      <c r="E140" s="14"/>
      <c r="F140" s="14"/>
      <c r="G140" s="14"/>
      <c r="H140" s="15"/>
    </row>
    <row r="141" ht="24" spans="1:8">
      <c r="A141" s="12" t="s">
        <v>304</v>
      </c>
      <c r="B141" s="13" t="s">
        <v>305</v>
      </c>
      <c r="C141" s="12" t="s">
        <v>29</v>
      </c>
      <c r="D141" s="14">
        <v>1</v>
      </c>
      <c r="E141" s="14"/>
      <c r="F141" s="14">
        <f>D141*E141</f>
        <v>0</v>
      </c>
      <c r="G141" s="14" t="s">
        <v>19</v>
      </c>
      <c r="H141" s="15"/>
    </row>
    <row r="142" ht="24" spans="1:8">
      <c r="A142" s="12" t="s">
        <v>306</v>
      </c>
      <c r="B142" s="13" t="s">
        <v>307</v>
      </c>
      <c r="C142" s="12" t="s">
        <v>29</v>
      </c>
      <c r="D142" s="14">
        <v>1</v>
      </c>
      <c r="E142" s="14"/>
      <c r="F142" s="14">
        <f>D142*E142</f>
        <v>0</v>
      </c>
      <c r="G142" s="14" t="s">
        <v>19</v>
      </c>
      <c r="H142" s="15"/>
    </row>
    <row r="143" spans="1:8">
      <c r="A143" s="12" t="s">
        <v>308</v>
      </c>
      <c r="B143" s="13" t="s">
        <v>309</v>
      </c>
      <c r="C143" s="12"/>
      <c r="D143" s="14" t="s">
        <v>11</v>
      </c>
      <c r="E143" s="14"/>
      <c r="F143" s="14"/>
      <c r="G143" s="14"/>
      <c r="H143" s="15"/>
    </row>
    <row r="144" ht="60" spans="1:8">
      <c r="A144" s="12" t="s">
        <v>310</v>
      </c>
      <c r="B144" s="13" t="s">
        <v>311</v>
      </c>
      <c r="C144" s="12" t="s">
        <v>18</v>
      </c>
      <c r="D144" s="14">
        <v>4</v>
      </c>
      <c r="E144" s="14"/>
      <c r="F144" s="14">
        <f t="shared" ref="F144:F150" si="4">D144*E144</f>
        <v>0</v>
      </c>
      <c r="G144" s="14" t="s">
        <v>312</v>
      </c>
      <c r="H144" s="15"/>
    </row>
    <row r="145" ht="24" spans="1:8">
      <c r="A145" s="12" t="s">
        <v>313</v>
      </c>
      <c r="B145" s="13" t="s">
        <v>314</v>
      </c>
      <c r="C145" s="12" t="s">
        <v>18</v>
      </c>
      <c r="D145" s="14">
        <v>38</v>
      </c>
      <c r="E145" s="14"/>
      <c r="F145" s="14">
        <f t="shared" si="4"/>
        <v>0</v>
      </c>
      <c r="G145" s="14" t="s">
        <v>19</v>
      </c>
      <c r="H145" s="15"/>
    </row>
    <row r="146" ht="24" spans="1:8">
      <c r="A146" s="12" t="s">
        <v>315</v>
      </c>
      <c r="B146" s="13" t="s">
        <v>316</v>
      </c>
      <c r="C146" s="12" t="s">
        <v>18</v>
      </c>
      <c r="D146" s="14">
        <v>18</v>
      </c>
      <c r="E146" s="14"/>
      <c r="F146" s="14">
        <f t="shared" si="4"/>
        <v>0</v>
      </c>
      <c r="G146" s="14" t="s">
        <v>19</v>
      </c>
      <c r="H146" s="15"/>
    </row>
    <row r="147" ht="24" spans="1:8">
      <c r="A147" s="12" t="s">
        <v>317</v>
      </c>
      <c r="B147" s="13" t="s">
        <v>318</v>
      </c>
      <c r="C147" s="12" t="s">
        <v>18</v>
      </c>
      <c r="D147" s="14">
        <v>1</v>
      </c>
      <c r="E147" s="14"/>
      <c r="F147" s="14">
        <f t="shared" si="4"/>
        <v>0</v>
      </c>
      <c r="G147" s="14" t="s">
        <v>19</v>
      </c>
      <c r="H147" s="15"/>
    </row>
    <row r="148" ht="24" spans="1:8">
      <c r="A148" s="12" t="s">
        <v>319</v>
      </c>
      <c r="B148" s="13" t="s">
        <v>320</v>
      </c>
      <c r="C148" s="12" t="s">
        <v>18</v>
      </c>
      <c r="D148" s="14">
        <v>16</v>
      </c>
      <c r="E148" s="14"/>
      <c r="F148" s="14">
        <f t="shared" si="4"/>
        <v>0</v>
      </c>
      <c r="G148" s="14" t="s">
        <v>19</v>
      </c>
      <c r="H148" s="15"/>
    </row>
    <row r="149" ht="24" spans="1:8">
      <c r="A149" s="12" t="s">
        <v>321</v>
      </c>
      <c r="B149" s="13" t="s">
        <v>322</v>
      </c>
      <c r="C149" s="12" t="s">
        <v>18</v>
      </c>
      <c r="D149" s="14">
        <v>38</v>
      </c>
      <c r="E149" s="14"/>
      <c r="F149" s="14">
        <f t="shared" si="4"/>
        <v>0</v>
      </c>
      <c r="G149" s="14" t="s">
        <v>19</v>
      </c>
      <c r="H149" s="15"/>
    </row>
    <row r="150" s="1" customFormat="1" spans="1:8">
      <c r="A150" s="12" t="s">
        <v>323</v>
      </c>
      <c r="B150" s="13" t="s">
        <v>324</v>
      </c>
      <c r="C150" s="12" t="s">
        <v>325</v>
      </c>
      <c r="D150" s="14">
        <v>1</v>
      </c>
      <c r="E150" s="14"/>
      <c r="F150" s="14">
        <f t="shared" si="4"/>
        <v>0</v>
      </c>
      <c r="G150" s="14" t="s">
        <v>326</v>
      </c>
      <c r="H150" s="15"/>
    </row>
    <row r="151" spans="1:8">
      <c r="A151" s="12" t="s">
        <v>327</v>
      </c>
      <c r="B151" s="13" t="s">
        <v>328</v>
      </c>
      <c r="C151" s="12"/>
      <c r="D151" s="14" t="s">
        <v>11</v>
      </c>
      <c r="E151" s="14"/>
      <c r="F151" s="14"/>
      <c r="G151" s="14"/>
      <c r="H151" s="15"/>
    </row>
    <row r="152" ht="36" spans="1:8">
      <c r="A152" s="12" t="s">
        <v>329</v>
      </c>
      <c r="B152" s="13" t="s">
        <v>330</v>
      </c>
      <c r="C152" s="12" t="s">
        <v>18</v>
      </c>
      <c r="D152" s="14">
        <v>176</v>
      </c>
      <c r="E152" s="14"/>
      <c r="F152" s="14">
        <f>D152*E152</f>
        <v>0</v>
      </c>
      <c r="G152" s="14" t="s">
        <v>22</v>
      </c>
      <c r="H152" s="15"/>
    </row>
    <row r="153" ht="24" spans="1:8">
      <c r="A153" s="12" t="s">
        <v>331</v>
      </c>
      <c r="B153" s="13" t="s">
        <v>332</v>
      </c>
      <c r="C153" s="12" t="s">
        <v>18</v>
      </c>
      <c r="D153" s="14">
        <v>100</v>
      </c>
      <c r="E153" s="14"/>
      <c r="F153" s="14">
        <f>D153*E153</f>
        <v>0</v>
      </c>
      <c r="G153" s="14" t="s">
        <v>22</v>
      </c>
      <c r="H153" s="15"/>
    </row>
    <row r="154" spans="1:8">
      <c r="A154" s="12" t="s">
        <v>333</v>
      </c>
      <c r="B154" s="13" t="s">
        <v>334</v>
      </c>
      <c r="C154" s="12"/>
      <c r="D154" s="14" t="s">
        <v>11</v>
      </c>
      <c r="E154" s="14"/>
      <c r="F154" s="14"/>
      <c r="G154" s="14"/>
      <c r="H154" s="15"/>
    </row>
    <row r="155" ht="24" spans="1:8">
      <c r="A155" s="12" t="s">
        <v>335</v>
      </c>
      <c r="B155" s="13" t="s">
        <v>336</v>
      </c>
      <c r="C155" s="12" t="s">
        <v>18</v>
      </c>
      <c r="D155" s="14">
        <v>4</v>
      </c>
      <c r="E155" s="14"/>
      <c r="F155" s="14">
        <f>D155*E155</f>
        <v>0</v>
      </c>
      <c r="G155" s="14" t="s">
        <v>22</v>
      </c>
      <c r="H155" s="15"/>
    </row>
    <row r="156" spans="1:8">
      <c r="A156" s="12" t="s">
        <v>337</v>
      </c>
      <c r="B156" s="13" t="s">
        <v>338</v>
      </c>
      <c r="C156" s="12"/>
      <c r="D156" s="14" t="s">
        <v>11</v>
      </c>
      <c r="E156" s="14"/>
      <c r="F156" s="14"/>
      <c r="G156" s="14"/>
      <c r="H156" s="15"/>
    </row>
    <row r="157" spans="1:8">
      <c r="A157" s="12" t="s">
        <v>339</v>
      </c>
      <c r="B157" s="13" t="s">
        <v>340</v>
      </c>
      <c r="C157" s="12"/>
      <c r="D157" s="14" t="s">
        <v>11</v>
      </c>
      <c r="E157" s="14"/>
      <c r="F157" s="14"/>
      <c r="G157" s="14"/>
      <c r="H157" s="15"/>
    </row>
    <row r="158" ht="24" spans="1:8">
      <c r="A158" s="12" t="s">
        <v>341</v>
      </c>
      <c r="B158" s="13" t="s">
        <v>342</v>
      </c>
      <c r="C158" s="12" t="s">
        <v>58</v>
      </c>
      <c r="D158" s="14">
        <v>370</v>
      </c>
      <c r="E158" s="14"/>
      <c r="F158" s="14">
        <f>D158*E158</f>
        <v>0</v>
      </c>
      <c r="G158" s="14" t="s">
        <v>343</v>
      </c>
      <c r="H158" s="15"/>
    </row>
    <row r="159" ht="24" spans="1:8">
      <c r="A159" s="12" t="s">
        <v>344</v>
      </c>
      <c r="B159" s="13" t="s">
        <v>345</v>
      </c>
      <c r="C159" s="12" t="s">
        <v>58</v>
      </c>
      <c r="D159" s="14">
        <v>200</v>
      </c>
      <c r="E159" s="14"/>
      <c r="F159" s="14">
        <f>D159*E159</f>
        <v>0</v>
      </c>
      <c r="G159" s="14" t="s">
        <v>343</v>
      </c>
      <c r="H159" s="15"/>
    </row>
    <row r="160" ht="24" spans="1:8">
      <c r="A160" s="12" t="s">
        <v>346</v>
      </c>
      <c r="B160" s="13" t="s">
        <v>347</v>
      </c>
      <c r="C160" s="12" t="s">
        <v>58</v>
      </c>
      <c r="D160" s="14">
        <v>200</v>
      </c>
      <c r="E160" s="14"/>
      <c r="F160" s="14">
        <f>D160*E160</f>
        <v>0</v>
      </c>
      <c r="G160" s="14" t="s">
        <v>343</v>
      </c>
      <c r="H160" s="15"/>
    </row>
    <row r="161" ht="24" spans="1:8">
      <c r="A161" s="12" t="s">
        <v>348</v>
      </c>
      <c r="B161" s="13" t="s">
        <v>349</v>
      </c>
      <c r="C161" s="12" t="s">
        <v>58</v>
      </c>
      <c r="D161" s="14">
        <v>4000</v>
      </c>
      <c r="E161" s="14"/>
      <c r="F161" s="14">
        <f>D161*E161</f>
        <v>0</v>
      </c>
      <c r="G161" s="14" t="s">
        <v>343</v>
      </c>
      <c r="H161" s="15"/>
    </row>
    <row r="162" spans="1:8">
      <c r="A162" s="12" t="s">
        <v>350</v>
      </c>
      <c r="B162" s="13" t="s">
        <v>351</v>
      </c>
      <c r="C162" s="12"/>
      <c r="D162" s="14" t="s">
        <v>11</v>
      </c>
      <c r="E162" s="14"/>
      <c r="F162" s="14"/>
      <c r="G162" s="14"/>
      <c r="H162" s="15"/>
    </row>
    <row r="163" spans="1:8">
      <c r="A163" s="12" t="s">
        <v>352</v>
      </c>
      <c r="B163" s="13" t="s">
        <v>353</v>
      </c>
      <c r="C163" s="12"/>
      <c r="D163" s="14" t="s">
        <v>11</v>
      </c>
      <c r="E163" s="14"/>
      <c r="F163" s="14"/>
      <c r="G163" s="14"/>
      <c r="H163" s="15"/>
    </row>
    <row r="164" spans="1:8">
      <c r="A164" s="12" t="s">
        <v>354</v>
      </c>
      <c r="B164" s="13" t="s">
        <v>355</v>
      </c>
      <c r="C164" s="12" t="s">
        <v>356</v>
      </c>
      <c r="D164" s="14">
        <v>206</v>
      </c>
      <c r="E164" s="14"/>
      <c r="F164" s="14">
        <f t="shared" ref="F162:F190" si="5">D164*E164</f>
        <v>0</v>
      </c>
      <c r="G164" s="14" t="s">
        <v>357</v>
      </c>
      <c r="H164" s="15"/>
    </row>
    <row r="165" spans="1:8">
      <c r="A165" s="12" t="s">
        <v>358</v>
      </c>
      <c r="B165" s="13" t="s">
        <v>359</v>
      </c>
      <c r="C165" s="12" t="s">
        <v>356</v>
      </c>
      <c r="D165" s="14">
        <v>3</v>
      </c>
      <c r="E165" s="14"/>
      <c r="F165" s="14">
        <f t="shared" si="5"/>
        <v>0</v>
      </c>
      <c r="G165" s="14" t="s">
        <v>357</v>
      </c>
      <c r="H165" s="15"/>
    </row>
    <row r="166" spans="1:8">
      <c r="A166" s="12" t="s">
        <v>360</v>
      </c>
      <c r="B166" s="13" t="s">
        <v>361</v>
      </c>
      <c r="C166" s="12" t="s">
        <v>356</v>
      </c>
      <c r="D166" s="14">
        <v>4</v>
      </c>
      <c r="E166" s="14"/>
      <c r="F166" s="14">
        <f t="shared" si="5"/>
        <v>0</v>
      </c>
      <c r="G166" s="14" t="s">
        <v>357</v>
      </c>
      <c r="H166" s="15"/>
    </row>
    <row r="167" spans="1:8">
      <c r="A167" s="12" t="s">
        <v>362</v>
      </c>
      <c r="B167" s="13" t="s">
        <v>363</v>
      </c>
      <c r="C167" s="12" t="s">
        <v>356</v>
      </c>
      <c r="D167" s="14">
        <v>4</v>
      </c>
      <c r="E167" s="14"/>
      <c r="F167" s="14">
        <f t="shared" si="5"/>
        <v>0</v>
      </c>
      <c r="G167" s="14" t="s">
        <v>357</v>
      </c>
      <c r="H167" s="15"/>
    </row>
    <row r="168" spans="1:8">
      <c r="A168" s="12" t="s">
        <v>364</v>
      </c>
      <c r="B168" s="13" t="s">
        <v>365</v>
      </c>
      <c r="C168" s="12"/>
      <c r="D168" s="14" t="s">
        <v>11</v>
      </c>
      <c r="E168" s="14"/>
      <c r="F168" s="14"/>
      <c r="G168" s="14"/>
      <c r="H168" s="15"/>
    </row>
    <row r="169" spans="1:8">
      <c r="A169" s="12" t="s">
        <v>366</v>
      </c>
      <c r="B169" s="13" t="s">
        <v>367</v>
      </c>
      <c r="C169" s="12" t="s">
        <v>356</v>
      </c>
      <c r="D169" s="14">
        <v>55</v>
      </c>
      <c r="E169" s="14"/>
      <c r="F169" s="14">
        <f t="shared" si="5"/>
        <v>0</v>
      </c>
      <c r="G169" s="14" t="s">
        <v>357</v>
      </c>
      <c r="H169" s="15"/>
    </row>
    <row r="170" spans="1:8">
      <c r="A170" s="12" t="s">
        <v>368</v>
      </c>
      <c r="B170" s="13" t="s">
        <v>369</v>
      </c>
      <c r="C170" s="12"/>
      <c r="D170" s="14" t="s">
        <v>11</v>
      </c>
      <c r="E170" s="14"/>
      <c r="F170" s="14"/>
      <c r="G170" s="14"/>
      <c r="H170" s="15"/>
    </row>
    <row r="171" spans="1:8">
      <c r="A171" s="12" t="s">
        <v>370</v>
      </c>
      <c r="B171" s="13" t="s">
        <v>371</v>
      </c>
      <c r="C171" s="12" t="s">
        <v>356</v>
      </c>
      <c r="D171" s="14">
        <v>53</v>
      </c>
      <c r="E171" s="14"/>
      <c r="F171" s="14">
        <f t="shared" si="5"/>
        <v>0</v>
      </c>
      <c r="G171" s="14" t="s">
        <v>357</v>
      </c>
      <c r="H171" s="15"/>
    </row>
    <row r="172" spans="1:8">
      <c r="A172" s="12" t="s">
        <v>372</v>
      </c>
      <c r="B172" s="13" t="s">
        <v>373</v>
      </c>
      <c r="C172" s="12" t="s">
        <v>356</v>
      </c>
      <c r="D172" s="14">
        <v>6</v>
      </c>
      <c r="E172" s="14"/>
      <c r="F172" s="14">
        <f t="shared" si="5"/>
        <v>0</v>
      </c>
      <c r="G172" s="14" t="s">
        <v>357</v>
      </c>
      <c r="H172" s="15"/>
    </row>
    <row r="173" spans="1:8">
      <c r="A173" s="12" t="s">
        <v>374</v>
      </c>
      <c r="B173" s="13" t="s">
        <v>375</v>
      </c>
      <c r="C173" s="12" t="s">
        <v>356</v>
      </c>
      <c r="D173" s="14">
        <v>15</v>
      </c>
      <c r="E173" s="14"/>
      <c r="F173" s="14">
        <f t="shared" si="5"/>
        <v>0</v>
      </c>
      <c r="G173" s="14" t="s">
        <v>357</v>
      </c>
      <c r="H173" s="15"/>
    </row>
    <row r="174" spans="1:8">
      <c r="A174" s="12" t="s">
        <v>376</v>
      </c>
      <c r="B174" s="13" t="s">
        <v>377</v>
      </c>
      <c r="C174" s="12"/>
      <c r="D174" s="14" t="s">
        <v>11</v>
      </c>
      <c r="E174" s="14"/>
      <c r="F174" s="14"/>
      <c r="G174" s="14"/>
      <c r="H174" s="15"/>
    </row>
    <row r="175" ht="24" spans="1:8">
      <c r="A175" s="12" t="s">
        <v>378</v>
      </c>
      <c r="B175" s="13" t="s">
        <v>379</v>
      </c>
      <c r="C175" s="12" t="s">
        <v>18</v>
      </c>
      <c r="D175" s="14">
        <v>2</v>
      </c>
      <c r="E175" s="14"/>
      <c r="F175" s="14">
        <f t="shared" si="5"/>
        <v>0</v>
      </c>
      <c r="G175" s="14" t="s">
        <v>19</v>
      </c>
      <c r="H175" s="15"/>
    </row>
    <row r="176" spans="1:8">
      <c r="A176" s="12" t="s">
        <v>380</v>
      </c>
      <c r="B176" s="13" t="s">
        <v>381</v>
      </c>
      <c r="C176" s="12"/>
      <c r="D176" s="14" t="s">
        <v>11</v>
      </c>
      <c r="E176" s="14"/>
      <c r="F176" s="14"/>
      <c r="G176" s="14"/>
      <c r="H176" s="15"/>
    </row>
    <row r="177" spans="1:8">
      <c r="A177" s="12" t="s">
        <v>382</v>
      </c>
      <c r="B177" s="13" t="s">
        <v>383</v>
      </c>
      <c r="C177" s="12"/>
      <c r="D177" s="14" t="s">
        <v>11</v>
      </c>
      <c r="E177" s="14"/>
      <c r="F177" s="14"/>
      <c r="G177" s="14"/>
      <c r="H177" s="15"/>
    </row>
    <row r="178" ht="36" spans="1:8">
      <c r="A178" s="12" t="s">
        <v>384</v>
      </c>
      <c r="B178" s="13" t="s">
        <v>385</v>
      </c>
      <c r="C178" s="12" t="s">
        <v>18</v>
      </c>
      <c r="D178" s="14">
        <v>36</v>
      </c>
      <c r="E178" s="14"/>
      <c r="F178" s="14">
        <f t="shared" si="5"/>
        <v>0</v>
      </c>
      <c r="G178" s="14" t="s">
        <v>386</v>
      </c>
      <c r="H178" s="15"/>
    </row>
    <row r="179" ht="24" spans="1:8">
      <c r="A179" s="12" t="s">
        <v>387</v>
      </c>
      <c r="B179" s="13" t="s">
        <v>388</v>
      </c>
      <c r="C179" s="12" t="s">
        <v>389</v>
      </c>
      <c r="D179" s="14">
        <v>144</v>
      </c>
      <c r="E179" s="14"/>
      <c r="F179" s="14">
        <f t="shared" si="5"/>
        <v>0</v>
      </c>
      <c r="G179" s="14" t="s">
        <v>22</v>
      </c>
      <c r="H179" s="15"/>
    </row>
    <row r="180" ht="24" spans="1:8">
      <c r="A180" s="12" t="s">
        <v>390</v>
      </c>
      <c r="B180" s="13" t="s">
        <v>391</v>
      </c>
      <c r="C180" s="12" t="s">
        <v>389</v>
      </c>
      <c r="D180" s="14">
        <v>72</v>
      </c>
      <c r="E180" s="14"/>
      <c r="F180" s="14">
        <f t="shared" si="5"/>
        <v>0</v>
      </c>
      <c r="G180" s="14" t="s">
        <v>22</v>
      </c>
      <c r="H180" s="15"/>
    </row>
    <row r="181" ht="24" spans="1:8">
      <c r="A181" s="12" t="s">
        <v>392</v>
      </c>
      <c r="B181" s="13" t="s">
        <v>393</v>
      </c>
      <c r="C181" s="12" t="s">
        <v>394</v>
      </c>
      <c r="D181" s="14">
        <v>432</v>
      </c>
      <c r="E181" s="14"/>
      <c r="F181" s="14">
        <f t="shared" si="5"/>
        <v>0</v>
      </c>
      <c r="G181" s="14" t="s">
        <v>395</v>
      </c>
      <c r="H181" s="15"/>
    </row>
    <row r="182" spans="1:8">
      <c r="A182" s="12" t="s">
        <v>396</v>
      </c>
      <c r="B182" s="13" t="s">
        <v>397</v>
      </c>
      <c r="C182" s="12"/>
      <c r="D182" s="14" t="s">
        <v>11</v>
      </c>
      <c r="E182" s="14"/>
      <c r="F182" s="14"/>
      <c r="G182" s="14"/>
      <c r="H182" s="15"/>
    </row>
    <row r="183" ht="24" spans="1:8">
      <c r="A183" s="12" t="s">
        <v>398</v>
      </c>
      <c r="B183" s="13" t="s">
        <v>399</v>
      </c>
      <c r="C183" s="12" t="s">
        <v>18</v>
      </c>
      <c r="D183" s="14">
        <v>36</v>
      </c>
      <c r="E183" s="14"/>
      <c r="F183" s="14">
        <f t="shared" si="5"/>
        <v>0</v>
      </c>
      <c r="G183" s="14" t="s">
        <v>19</v>
      </c>
      <c r="H183" s="15"/>
    </row>
    <row r="184" ht="36" spans="1:8">
      <c r="A184" s="12" t="s">
        <v>400</v>
      </c>
      <c r="B184" s="13" t="s">
        <v>401</v>
      </c>
      <c r="C184" s="12" t="s">
        <v>18</v>
      </c>
      <c r="D184" s="14">
        <v>12</v>
      </c>
      <c r="E184" s="14"/>
      <c r="F184" s="14">
        <f t="shared" si="5"/>
        <v>0</v>
      </c>
      <c r="G184" s="14" t="s">
        <v>402</v>
      </c>
      <c r="H184" s="15"/>
    </row>
    <row r="185" spans="1:8">
      <c r="A185" s="12" t="s">
        <v>403</v>
      </c>
      <c r="B185" s="13" t="s">
        <v>404</v>
      </c>
      <c r="C185" s="12"/>
      <c r="D185" s="14" t="s">
        <v>11</v>
      </c>
      <c r="E185" s="14"/>
      <c r="F185" s="14"/>
      <c r="G185" s="14"/>
      <c r="H185" s="15"/>
    </row>
    <row r="186" spans="1:8">
      <c r="A186" s="12" t="s">
        <v>405</v>
      </c>
      <c r="B186" s="13" t="s">
        <v>406</v>
      </c>
      <c r="C186" s="12" t="s">
        <v>407</v>
      </c>
      <c r="D186" s="14">
        <v>1000</v>
      </c>
      <c r="E186" s="14"/>
      <c r="F186" s="14">
        <f t="shared" si="5"/>
        <v>0</v>
      </c>
      <c r="G186" s="14" t="s">
        <v>408</v>
      </c>
      <c r="H186" s="15"/>
    </row>
    <row r="187" spans="1:8">
      <c r="A187" s="12" t="s">
        <v>409</v>
      </c>
      <c r="B187" s="13" t="s">
        <v>410</v>
      </c>
      <c r="C187" s="12" t="s">
        <v>407</v>
      </c>
      <c r="D187" s="14">
        <v>700</v>
      </c>
      <c r="E187" s="14"/>
      <c r="F187" s="14">
        <f t="shared" si="5"/>
        <v>0</v>
      </c>
      <c r="G187" s="14" t="s">
        <v>411</v>
      </c>
      <c r="H187" s="15"/>
    </row>
    <row r="188" s="1" customFormat="1" spans="1:8">
      <c r="A188" s="12" t="s">
        <v>412</v>
      </c>
      <c r="B188" s="13" t="s">
        <v>413</v>
      </c>
      <c r="C188" s="12" t="s">
        <v>407</v>
      </c>
      <c r="D188" s="14">
        <v>25</v>
      </c>
      <c r="E188" s="14"/>
      <c r="F188" s="14">
        <f t="shared" si="5"/>
        <v>0</v>
      </c>
      <c r="G188" s="14" t="s">
        <v>414</v>
      </c>
      <c r="H188" s="15"/>
    </row>
    <row r="189" s="1" customFormat="1" spans="1:8">
      <c r="A189" s="12" t="s">
        <v>415</v>
      </c>
      <c r="B189" s="13" t="s">
        <v>416</v>
      </c>
      <c r="C189" s="12" t="s">
        <v>18</v>
      </c>
      <c r="D189" s="14">
        <v>1330</v>
      </c>
      <c r="E189" s="14"/>
      <c r="F189" s="14">
        <f t="shared" si="5"/>
        <v>0</v>
      </c>
      <c r="G189" s="14" t="s">
        <v>417</v>
      </c>
      <c r="H189" s="15"/>
    </row>
    <row r="190" s="1" customFormat="1" ht="24" spans="1:8">
      <c r="A190" s="12" t="s">
        <v>418</v>
      </c>
      <c r="B190" s="13" t="s">
        <v>419</v>
      </c>
      <c r="C190" s="12" t="s">
        <v>325</v>
      </c>
      <c r="D190" s="14">
        <v>1</v>
      </c>
      <c r="E190" s="14"/>
      <c r="F190" s="14">
        <f t="shared" si="5"/>
        <v>0</v>
      </c>
      <c r="G190" s="14" t="s">
        <v>420</v>
      </c>
      <c r="H190" s="15"/>
    </row>
    <row r="191" s="1" customFormat="1" spans="1:8">
      <c r="A191" s="12" t="s">
        <v>421</v>
      </c>
      <c r="B191" s="13" t="s">
        <v>422</v>
      </c>
      <c r="C191" s="12"/>
      <c r="D191" s="14" t="s">
        <v>11</v>
      </c>
      <c r="E191" s="14"/>
      <c r="F191" s="14"/>
      <c r="G191" s="14"/>
      <c r="H191" s="15"/>
    </row>
    <row r="192" spans="1:8">
      <c r="A192" s="12" t="s">
        <v>423</v>
      </c>
      <c r="B192" s="13" t="s">
        <v>424</v>
      </c>
      <c r="C192" s="12"/>
      <c r="D192" s="14" t="s">
        <v>11</v>
      </c>
      <c r="E192" s="14"/>
      <c r="F192" s="14"/>
      <c r="G192" s="14"/>
      <c r="H192" s="15"/>
    </row>
    <row r="193" spans="1:8">
      <c r="A193" s="12" t="s">
        <v>425</v>
      </c>
      <c r="B193" s="13" t="s">
        <v>426</v>
      </c>
      <c r="C193" s="12"/>
      <c r="D193" s="14" t="s">
        <v>11</v>
      </c>
      <c r="E193" s="14"/>
      <c r="F193" s="14"/>
      <c r="G193" s="14"/>
      <c r="H193" s="15"/>
    </row>
    <row r="194" ht="24" spans="1:8">
      <c r="A194" s="12" t="s">
        <v>427</v>
      </c>
      <c r="B194" s="13" t="s">
        <v>428</v>
      </c>
      <c r="C194" s="12" t="s">
        <v>18</v>
      </c>
      <c r="D194" s="14">
        <v>5</v>
      </c>
      <c r="E194" s="14"/>
      <c r="F194" s="14">
        <f>D194*E194</f>
        <v>0</v>
      </c>
      <c r="G194" s="14" t="s">
        <v>19</v>
      </c>
      <c r="H194" s="15"/>
    </row>
    <row r="195" ht="24" spans="1:8">
      <c r="A195" s="12" t="s">
        <v>429</v>
      </c>
      <c r="B195" s="13" t="s">
        <v>430</v>
      </c>
      <c r="C195" s="12" t="s">
        <v>18</v>
      </c>
      <c r="D195" s="14">
        <v>1</v>
      </c>
      <c r="E195" s="14"/>
      <c r="F195" s="14">
        <f>D195*E195</f>
        <v>0</v>
      </c>
      <c r="G195" s="14" t="s">
        <v>19</v>
      </c>
      <c r="H195" s="15"/>
    </row>
    <row r="196" spans="1:8">
      <c r="A196" s="12" t="s">
        <v>431</v>
      </c>
      <c r="B196" s="13" t="s">
        <v>432</v>
      </c>
      <c r="C196" s="12"/>
      <c r="D196" s="14" t="s">
        <v>11</v>
      </c>
      <c r="E196" s="14"/>
      <c r="F196" s="14"/>
      <c r="G196" s="14"/>
      <c r="H196" s="15"/>
    </row>
    <row r="197" spans="1:8">
      <c r="A197" s="12" t="s">
        <v>433</v>
      </c>
      <c r="B197" s="13" t="s">
        <v>434</v>
      </c>
      <c r="C197" s="12"/>
      <c r="D197" s="14" t="s">
        <v>11</v>
      </c>
      <c r="E197" s="14"/>
      <c r="F197" s="14"/>
      <c r="G197" s="14"/>
      <c r="H197" s="15"/>
    </row>
    <row r="198" ht="24" spans="1:8">
      <c r="A198" s="12" t="s">
        <v>435</v>
      </c>
      <c r="B198" s="13" t="s">
        <v>436</v>
      </c>
      <c r="C198" s="12" t="s">
        <v>29</v>
      </c>
      <c r="D198" s="14">
        <v>1</v>
      </c>
      <c r="E198" s="14"/>
      <c r="F198" s="14">
        <f>D198*E198</f>
        <v>0</v>
      </c>
      <c r="G198" s="14" t="s">
        <v>19</v>
      </c>
      <c r="H198" s="15"/>
    </row>
    <row r="199" ht="24" spans="1:8">
      <c r="A199" s="12" t="s">
        <v>437</v>
      </c>
      <c r="B199" s="13" t="s">
        <v>438</v>
      </c>
      <c r="C199" s="12" t="s">
        <v>29</v>
      </c>
      <c r="D199" s="14">
        <v>1</v>
      </c>
      <c r="E199" s="14"/>
      <c r="F199" s="14">
        <f t="shared" ref="F199:F250" si="6">D199*E199</f>
        <v>0</v>
      </c>
      <c r="G199" s="14" t="s">
        <v>19</v>
      </c>
      <c r="H199" s="15"/>
    </row>
    <row r="200" ht="36" spans="1:8">
      <c r="A200" s="12" t="s">
        <v>439</v>
      </c>
      <c r="B200" s="13" t="s">
        <v>440</v>
      </c>
      <c r="C200" s="12" t="s">
        <v>18</v>
      </c>
      <c r="D200" s="14">
        <v>20</v>
      </c>
      <c r="E200" s="14"/>
      <c r="F200" s="14">
        <f t="shared" si="6"/>
        <v>0</v>
      </c>
      <c r="G200" s="14" t="s">
        <v>19</v>
      </c>
      <c r="H200" s="15"/>
    </row>
    <row r="201" ht="24" spans="1:8">
      <c r="A201" s="12" t="s">
        <v>441</v>
      </c>
      <c r="B201" s="13" t="s">
        <v>442</v>
      </c>
      <c r="C201" s="12" t="s">
        <v>18</v>
      </c>
      <c r="D201" s="14">
        <v>16</v>
      </c>
      <c r="E201" s="14"/>
      <c r="F201" s="14">
        <f t="shared" si="6"/>
        <v>0</v>
      </c>
      <c r="G201" s="14" t="s">
        <v>19</v>
      </c>
      <c r="H201" s="15"/>
    </row>
    <row r="202" ht="24" spans="1:8">
      <c r="A202" s="12" t="s">
        <v>443</v>
      </c>
      <c r="B202" s="13" t="s">
        <v>444</v>
      </c>
      <c r="C202" s="12" t="s">
        <v>18</v>
      </c>
      <c r="D202" s="14">
        <v>13</v>
      </c>
      <c r="E202" s="14"/>
      <c r="F202" s="14">
        <f t="shared" si="6"/>
        <v>0</v>
      </c>
      <c r="G202" s="14" t="s">
        <v>19</v>
      </c>
      <c r="H202" s="15"/>
    </row>
    <row r="203" ht="24" spans="1:8">
      <c r="A203" s="12" t="s">
        <v>445</v>
      </c>
      <c r="B203" s="13" t="s">
        <v>446</v>
      </c>
      <c r="C203" s="12" t="s">
        <v>18</v>
      </c>
      <c r="D203" s="14">
        <v>132</v>
      </c>
      <c r="E203" s="14"/>
      <c r="F203" s="14">
        <f t="shared" si="6"/>
        <v>0</v>
      </c>
      <c r="G203" s="14" t="s">
        <v>19</v>
      </c>
      <c r="H203" s="15"/>
    </row>
    <row r="204" ht="24" spans="1:8">
      <c r="A204" s="12" t="s">
        <v>447</v>
      </c>
      <c r="B204" s="13" t="s">
        <v>448</v>
      </c>
      <c r="C204" s="12" t="s">
        <v>18</v>
      </c>
      <c r="D204" s="14">
        <v>4</v>
      </c>
      <c r="E204" s="14"/>
      <c r="F204" s="14">
        <f t="shared" si="6"/>
        <v>0</v>
      </c>
      <c r="G204" s="14" t="s">
        <v>19</v>
      </c>
      <c r="H204" s="15"/>
    </row>
    <row r="205" ht="24" spans="1:8">
      <c r="A205" s="12" t="s">
        <v>449</v>
      </c>
      <c r="B205" s="13" t="s">
        <v>450</v>
      </c>
      <c r="C205" s="12" t="s">
        <v>18</v>
      </c>
      <c r="D205" s="14">
        <v>13</v>
      </c>
      <c r="E205" s="14"/>
      <c r="F205" s="14">
        <f t="shared" si="6"/>
        <v>0</v>
      </c>
      <c r="G205" s="14" t="s">
        <v>19</v>
      </c>
      <c r="H205" s="15"/>
    </row>
    <row r="206" ht="24" spans="1:8">
      <c r="A206" s="12" t="s">
        <v>451</v>
      </c>
      <c r="B206" s="13" t="s">
        <v>452</v>
      </c>
      <c r="C206" s="12" t="s">
        <v>18</v>
      </c>
      <c r="D206" s="14">
        <v>1</v>
      </c>
      <c r="E206" s="14"/>
      <c r="F206" s="14">
        <f t="shared" si="6"/>
        <v>0</v>
      </c>
      <c r="G206" s="14" t="s">
        <v>19</v>
      </c>
      <c r="H206" s="15"/>
    </row>
    <row r="207" spans="1:8">
      <c r="A207" s="12" t="s">
        <v>453</v>
      </c>
      <c r="B207" s="13" t="s">
        <v>454</v>
      </c>
      <c r="C207" s="12"/>
      <c r="D207" s="14" t="s">
        <v>11</v>
      </c>
      <c r="E207" s="14"/>
      <c r="F207" s="14"/>
      <c r="G207" s="14"/>
      <c r="H207" s="15"/>
    </row>
    <row r="208" ht="36" spans="1:8">
      <c r="A208" s="12" t="s">
        <v>455</v>
      </c>
      <c r="B208" s="13" t="s">
        <v>456</v>
      </c>
      <c r="C208" s="12" t="s">
        <v>457</v>
      </c>
      <c r="D208" s="14">
        <v>1</v>
      </c>
      <c r="E208" s="14"/>
      <c r="F208" s="14">
        <f t="shared" si="6"/>
        <v>0</v>
      </c>
      <c r="G208" s="14" t="s">
        <v>19</v>
      </c>
      <c r="H208" s="15"/>
    </row>
    <row r="209" ht="24" spans="1:8">
      <c r="A209" s="12" t="s">
        <v>458</v>
      </c>
      <c r="B209" s="13" t="s">
        <v>459</v>
      </c>
      <c r="C209" s="12" t="s">
        <v>18</v>
      </c>
      <c r="D209" s="14">
        <v>18</v>
      </c>
      <c r="E209" s="14"/>
      <c r="F209" s="14">
        <f t="shared" si="6"/>
        <v>0</v>
      </c>
      <c r="G209" s="14" t="s">
        <v>19</v>
      </c>
      <c r="H209" s="15"/>
    </row>
    <row r="210" ht="24" spans="1:8">
      <c r="A210" s="12" t="s">
        <v>460</v>
      </c>
      <c r="B210" s="13" t="s">
        <v>461</v>
      </c>
      <c r="C210" s="12" t="s">
        <v>18</v>
      </c>
      <c r="D210" s="14">
        <v>6</v>
      </c>
      <c r="E210" s="14"/>
      <c r="F210" s="14">
        <f t="shared" si="6"/>
        <v>0</v>
      </c>
      <c r="G210" s="14" t="s">
        <v>19</v>
      </c>
      <c r="H210" s="15"/>
    </row>
    <row r="211" spans="1:8">
      <c r="A211" s="12" t="s">
        <v>462</v>
      </c>
      <c r="B211" s="13" t="s">
        <v>463</v>
      </c>
      <c r="C211" s="12"/>
      <c r="D211" s="14" t="s">
        <v>11</v>
      </c>
      <c r="E211" s="14"/>
      <c r="F211" s="14"/>
      <c r="G211" s="14"/>
      <c r="H211" s="15"/>
    </row>
    <row r="212" ht="24" spans="1:8">
      <c r="A212" s="12" t="s">
        <v>464</v>
      </c>
      <c r="B212" s="13" t="s">
        <v>201</v>
      </c>
      <c r="C212" s="12" t="s">
        <v>29</v>
      </c>
      <c r="D212" s="14">
        <v>1</v>
      </c>
      <c r="E212" s="14"/>
      <c r="F212" s="14">
        <f t="shared" si="6"/>
        <v>0</v>
      </c>
      <c r="G212" s="14" t="s">
        <v>19</v>
      </c>
      <c r="H212" s="15"/>
    </row>
    <row r="213" spans="1:8">
      <c r="A213" s="12" t="s">
        <v>465</v>
      </c>
      <c r="B213" s="13" t="s">
        <v>466</v>
      </c>
      <c r="C213" s="12"/>
      <c r="D213" s="14" t="s">
        <v>11</v>
      </c>
      <c r="E213" s="14"/>
      <c r="F213" s="14"/>
      <c r="G213" s="14"/>
      <c r="H213" s="15"/>
    </row>
    <row r="214" spans="1:8">
      <c r="A214" s="12" t="s">
        <v>467</v>
      </c>
      <c r="B214" s="13" t="s">
        <v>468</v>
      </c>
      <c r="C214" s="12"/>
      <c r="D214" s="14" t="s">
        <v>11</v>
      </c>
      <c r="E214" s="14"/>
      <c r="F214" s="14"/>
      <c r="G214" s="14"/>
      <c r="H214" s="15"/>
    </row>
    <row r="215" ht="24" spans="1:8">
      <c r="A215" s="12" t="s">
        <v>469</v>
      </c>
      <c r="B215" s="13" t="s">
        <v>470</v>
      </c>
      <c r="C215" s="12" t="s">
        <v>18</v>
      </c>
      <c r="D215" s="14">
        <v>1</v>
      </c>
      <c r="E215" s="14"/>
      <c r="F215" s="14">
        <f t="shared" si="6"/>
        <v>0</v>
      </c>
      <c r="G215" s="14" t="s">
        <v>19</v>
      </c>
      <c r="H215" s="15"/>
    </row>
    <row r="216" ht="24" spans="1:8">
      <c r="A216" s="12" t="s">
        <v>471</v>
      </c>
      <c r="B216" s="13" t="s">
        <v>472</v>
      </c>
      <c r="C216" s="12" t="s">
        <v>18</v>
      </c>
      <c r="D216" s="14">
        <v>1</v>
      </c>
      <c r="E216" s="14"/>
      <c r="F216" s="14">
        <f t="shared" si="6"/>
        <v>0</v>
      </c>
      <c r="G216" s="14" t="s">
        <v>19</v>
      </c>
      <c r="H216" s="15"/>
    </row>
    <row r="217" spans="1:8">
      <c r="A217" s="12" t="s">
        <v>473</v>
      </c>
      <c r="B217" s="13" t="s">
        <v>474</v>
      </c>
      <c r="C217" s="12"/>
      <c r="D217" s="14" t="s">
        <v>11</v>
      </c>
      <c r="E217" s="14"/>
      <c r="F217" s="14"/>
      <c r="G217" s="14"/>
      <c r="H217" s="15"/>
    </row>
    <row r="218" ht="24" spans="1:8">
      <c r="A218" s="12" t="s">
        <v>475</v>
      </c>
      <c r="B218" s="13" t="s">
        <v>476</v>
      </c>
      <c r="C218" s="12" t="s">
        <v>18</v>
      </c>
      <c r="D218" s="14">
        <v>1</v>
      </c>
      <c r="E218" s="14"/>
      <c r="F218" s="14">
        <f t="shared" si="6"/>
        <v>0</v>
      </c>
      <c r="G218" s="14" t="s">
        <v>19</v>
      </c>
      <c r="H218" s="15"/>
    </row>
    <row r="219" spans="1:8">
      <c r="A219" s="12" t="s">
        <v>477</v>
      </c>
      <c r="B219" s="13" t="s">
        <v>478</v>
      </c>
      <c r="C219" s="12"/>
      <c r="D219" s="14" t="s">
        <v>11</v>
      </c>
      <c r="E219" s="14"/>
      <c r="F219" s="14"/>
      <c r="G219" s="14"/>
      <c r="H219" s="15"/>
    </row>
    <row r="220" spans="1:8">
      <c r="A220" s="12" t="s">
        <v>479</v>
      </c>
      <c r="B220" s="13" t="s">
        <v>480</v>
      </c>
      <c r="C220" s="12"/>
      <c r="D220" s="14" t="s">
        <v>11</v>
      </c>
      <c r="E220" s="14"/>
      <c r="F220" s="14"/>
      <c r="G220" s="14"/>
      <c r="H220" s="15"/>
    </row>
    <row r="221" ht="60" spans="1:8">
      <c r="A221" s="12" t="s">
        <v>481</v>
      </c>
      <c r="B221" s="13" t="s">
        <v>482</v>
      </c>
      <c r="C221" s="12" t="s">
        <v>18</v>
      </c>
      <c r="D221" s="14">
        <v>75</v>
      </c>
      <c r="E221" s="14"/>
      <c r="F221" s="14">
        <f t="shared" si="6"/>
        <v>0</v>
      </c>
      <c r="G221" s="14" t="s">
        <v>483</v>
      </c>
      <c r="H221" s="15"/>
    </row>
    <row r="222" spans="1:8">
      <c r="A222" s="12" t="s">
        <v>484</v>
      </c>
      <c r="B222" s="13" t="s">
        <v>485</v>
      </c>
      <c r="C222" s="12"/>
      <c r="D222" s="14" t="s">
        <v>11</v>
      </c>
      <c r="E222" s="14"/>
      <c r="F222" s="14"/>
      <c r="G222" s="14"/>
      <c r="H222" s="15"/>
    </row>
    <row r="223" spans="1:8">
      <c r="A223" s="12" t="s">
        <v>486</v>
      </c>
      <c r="B223" s="13" t="s">
        <v>487</v>
      </c>
      <c r="C223" s="12"/>
      <c r="D223" s="14" t="s">
        <v>11</v>
      </c>
      <c r="E223" s="14"/>
      <c r="F223" s="14"/>
      <c r="G223" s="14"/>
      <c r="H223" s="15"/>
    </row>
    <row r="224" ht="24" spans="1:8">
      <c r="A224" s="12" t="s">
        <v>488</v>
      </c>
      <c r="B224" s="13" t="s">
        <v>489</v>
      </c>
      <c r="C224" s="12" t="s">
        <v>18</v>
      </c>
      <c r="D224" s="14">
        <v>126</v>
      </c>
      <c r="E224" s="14"/>
      <c r="F224" s="14">
        <f t="shared" si="6"/>
        <v>0</v>
      </c>
      <c r="G224" s="14" t="s">
        <v>19</v>
      </c>
      <c r="H224" s="15"/>
    </row>
    <row r="225" ht="24" spans="1:8">
      <c r="A225" s="12" t="s">
        <v>490</v>
      </c>
      <c r="B225" s="13" t="s">
        <v>491</v>
      </c>
      <c r="C225" s="12" t="s">
        <v>18</v>
      </c>
      <c r="D225" s="14">
        <v>252</v>
      </c>
      <c r="E225" s="14"/>
      <c r="F225" s="14">
        <f t="shared" si="6"/>
        <v>0</v>
      </c>
      <c r="G225" s="14" t="s">
        <v>19</v>
      </c>
      <c r="H225" s="15"/>
    </row>
    <row r="226" ht="24" spans="1:8">
      <c r="A226" s="12" t="s">
        <v>492</v>
      </c>
      <c r="B226" s="13" t="s">
        <v>493</v>
      </c>
      <c r="C226" s="12" t="s">
        <v>18</v>
      </c>
      <c r="D226" s="14">
        <v>164</v>
      </c>
      <c r="E226" s="14"/>
      <c r="F226" s="14">
        <f t="shared" si="6"/>
        <v>0</v>
      </c>
      <c r="G226" s="14" t="s">
        <v>19</v>
      </c>
      <c r="H226" s="15"/>
    </row>
    <row r="227" ht="24" spans="1:8">
      <c r="A227" s="12" t="s">
        <v>494</v>
      </c>
      <c r="B227" s="13" t="s">
        <v>495</v>
      </c>
      <c r="C227" s="12" t="s">
        <v>18</v>
      </c>
      <c r="D227" s="14">
        <v>40</v>
      </c>
      <c r="E227" s="14"/>
      <c r="F227" s="14">
        <f t="shared" si="6"/>
        <v>0</v>
      </c>
      <c r="G227" s="14" t="s">
        <v>19</v>
      </c>
      <c r="H227" s="15"/>
    </row>
    <row r="228" ht="24" spans="1:8">
      <c r="A228" s="12" t="s">
        <v>496</v>
      </c>
      <c r="B228" s="13" t="s">
        <v>497</v>
      </c>
      <c r="C228" s="12" t="s">
        <v>18</v>
      </c>
      <c r="D228" s="14">
        <v>650</v>
      </c>
      <c r="E228" s="14"/>
      <c r="F228" s="14">
        <f t="shared" si="6"/>
        <v>0</v>
      </c>
      <c r="G228" s="14" t="s">
        <v>19</v>
      </c>
      <c r="H228" s="15"/>
    </row>
    <row r="229" ht="24" spans="1:8">
      <c r="A229" s="12" t="s">
        <v>498</v>
      </c>
      <c r="B229" s="13" t="s">
        <v>499</v>
      </c>
      <c r="C229" s="12" t="s">
        <v>18</v>
      </c>
      <c r="D229" s="14">
        <v>626</v>
      </c>
      <c r="E229" s="14"/>
      <c r="F229" s="14">
        <f t="shared" si="6"/>
        <v>0</v>
      </c>
      <c r="G229" s="14" t="s">
        <v>19</v>
      </c>
      <c r="H229" s="15"/>
    </row>
    <row r="230" ht="24" spans="1:8">
      <c r="A230" s="12" t="s">
        <v>500</v>
      </c>
      <c r="B230" s="13" t="s">
        <v>501</v>
      </c>
      <c r="C230" s="12" t="s">
        <v>18</v>
      </c>
      <c r="D230" s="14">
        <v>150</v>
      </c>
      <c r="E230" s="14"/>
      <c r="F230" s="14">
        <f t="shared" si="6"/>
        <v>0</v>
      </c>
      <c r="G230" s="14" t="s">
        <v>19</v>
      </c>
      <c r="H230" s="15"/>
    </row>
    <row r="231" ht="24" spans="1:8">
      <c r="A231" s="12" t="s">
        <v>502</v>
      </c>
      <c r="B231" s="13" t="s">
        <v>503</v>
      </c>
      <c r="C231" s="12" t="s">
        <v>18</v>
      </c>
      <c r="D231" s="14">
        <v>159</v>
      </c>
      <c r="E231" s="14"/>
      <c r="F231" s="14">
        <f t="shared" si="6"/>
        <v>0</v>
      </c>
      <c r="G231" s="14" t="s">
        <v>19</v>
      </c>
      <c r="H231" s="15"/>
    </row>
    <row r="232" spans="1:8">
      <c r="A232" s="12" t="s">
        <v>504</v>
      </c>
      <c r="B232" s="13" t="s">
        <v>505</v>
      </c>
      <c r="C232" s="12"/>
      <c r="D232" s="14" t="s">
        <v>11</v>
      </c>
      <c r="E232" s="14"/>
      <c r="F232" s="14"/>
      <c r="G232" s="14"/>
      <c r="H232" s="15"/>
    </row>
    <row r="233" ht="24" spans="1:8">
      <c r="A233" s="12" t="s">
        <v>506</v>
      </c>
      <c r="B233" s="13" t="s">
        <v>507</v>
      </c>
      <c r="C233" s="12" t="s">
        <v>18</v>
      </c>
      <c r="D233" s="14">
        <v>270</v>
      </c>
      <c r="E233" s="14"/>
      <c r="F233" s="14">
        <f t="shared" si="6"/>
        <v>0</v>
      </c>
      <c r="G233" s="14" t="s">
        <v>19</v>
      </c>
      <c r="H233" s="15"/>
    </row>
    <row r="234" ht="24" spans="1:8">
      <c r="A234" s="12" t="s">
        <v>508</v>
      </c>
      <c r="B234" s="13" t="s">
        <v>509</v>
      </c>
      <c r="C234" s="12" t="s">
        <v>18</v>
      </c>
      <c r="D234" s="14">
        <v>38</v>
      </c>
      <c r="E234" s="14"/>
      <c r="F234" s="14">
        <f t="shared" si="6"/>
        <v>0</v>
      </c>
      <c r="G234" s="14" t="s">
        <v>19</v>
      </c>
      <c r="H234" s="15"/>
    </row>
    <row r="235" ht="24" spans="1:8">
      <c r="A235" s="12" t="s">
        <v>510</v>
      </c>
      <c r="B235" s="13" t="s">
        <v>511</v>
      </c>
      <c r="C235" s="12" t="s">
        <v>18</v>
      </c>
      <c r="D235" s="14">
        <v>47</v>
      </c>
      <c r="E235" s="14"/>
      <c r="F235" s="14">
        <f t="shared" si="6"/>
        <v>0</v>
      </c>
      <c r="G235" s="14" t="s">
        <v>19</v>
      </c>
      <c r="H235" s="15"/>
    </row>
    <row r="236" ht="24" spans="1:8">
      <c r="A236" s="12" t="s">
        <v>512</v>
      </c>
      <c r="B236" s="13" t="s">
        <v>513</v>
      </c>
      <c r="C236" s="12" t="s">
        <v>18</v>
      </c>
      <c r="D236" s="14">
        <v>8</v>
      </c>
      <c r="E236" s="14"/>
      <c r="F236" s="14">
        <f t="shared" si="6"/>
        <v>0</v>
      </c>
      <c r="G236" s="14" t="s">
        <v>19</v>
      </c>
      <c r="H236" s="15"/>
    </row>
    <row r="237" spans="1:8">
      <c r="A237" s="12" t="s">
        <v>514</v>
      </c>
      <c r="B237" s="13" t="s">
        <v>515</v>
      </c>
      <c r="C237" s="12" t="s">
        <v>18</v>
      </c>
      <c r="D237" s="14">
        <v>363</v>
      </c>
      <c r="E237" s="14"/>
      <c r="F237" s="14">
        <f t="shared" si="6"/>
        <v>0</v>
      </c>
      <c r="G237" s="14" t="s">
        <v>326</v>
      </c>
      <c r="H237" s="15"/>
    </row>
    <row r="238" ht="24" spans="1:8">
      <c r="A238" s="12" t="s">
        <v>516</v>
      </c>
      <c r="B238" s="13" t="s">
        <v>517</v>
      </c>
      <c r="C238" s="12" t="s">
        <v>18</v>
      </c>
      <c r="D238" s="14">
        <v>346</v>
      </c>
      <c r="E238" s="14"/>
      <c r="F238" s="14">
        <f t="shared" si="6"/>
        <v>0</v>
      </c>
      <c r="G238" s="14" t="s">
        <v>19</v>
      </c>
      <c r="H238" s="15"/>
    </row>
    <row r="239" ht="24" spans="1:8">
      <c r="A239" s="12" t="s">
        <v>518</v>
      </c>
      <c r="B239" s="13" t="s">
        <v>519</v>
      </c>
      <c r="C239" s="12" t="s">
        <v>18</v>
      </c>
      <c r="D239" s="14">
        <v>16</v>
      </c>
      <c r="E239" s="14"/>
      <c r="F239" s="14">
        <f t="shared" si="6"/>
        <v>0</v>
      </c>
      <c r="G239" s="14" t="s">
        <v>19</v>
      </c>
      <c r="H239" s="15"/>
    </row>
    <row r="240" spans="1:8">
      <c r="A240" s="12" t="s">
        <v>520</v>
      </c>
      <c r="B240" s="13" t="s">
        <v>521</v>
      </c>
      <c r="C240" s="12"/>
      <c r="D240" s="14" t="s">
        <v>11</v>
      </c>
      <c r="E240" s="14"/>
      <c r="F240" s="14"/>
      <c r="G240" s="14"/>
      <c r="H240" s="15"/>
    </row>
    <row r="241" spans="1:8">
      <c r="A241" s="12" t="s">
        <v>522</v>
      </c>
      <c r="B241" s="13" t="s">
        <v>523</v>
      </c>
      <c r="C241" s="12"/>
      <c r="D241" s="14" t="s">
        <v>11</v>
      </c>
      <c r="E241" s="14"/>
      <c r="F241" s="14"/>
      <c r="G241" s="14"/>
      <c r="H241" s="15"/>
    </row>
    <row r="242" ht="24" spans="1:8">
      <c r="A242" s="12" t="s">
        <v>524</v>
      </c>
      <c r="B242" s="13" t="s">
        <v>525</v>
      </c>
      <c r="C242" s="12" t="s">
        <v>18</v>
      </c>
      <c r="D242" s="14">
        <v>1</v>
      </c>
      <c r="E242" s="14"/>
      <c r="F242" s="14">
        <f t="shared" si="6"/>
        <v>0</v>
      </c>
      <c r="G242" s="14" t="s">
        <v>19</v>
      </c>
      <c r="H242" s="15"/>
    </row>
    <row r="243" spans="1:8">
      <c r="A243" s="12" t="s">
        <v>526</v>
      </c>
      <c r="B243" s="13" t="s">
        <v>527</v>
      </c>
      <c r="C243" s="12"/>
      <c r="D243" s="14" t="s">
        <v>11</v>
      </c>
      <c r="E243" s="14"/>
      <c r="F243" s="14"/>
      <c r="G243" s="14"/>
      <c r="H243" s="15"/>
    </row>
    <row r="244" ht="24" spans="1:8">
      <c r="A244" s="12" t="s">
        <v>528</v>
      </c>
      <c r="B244" s="13" t="s">
        <v>529</v>
      </c>
      <c r="C244" s="12" t="s">
        <v>18</v>
      </c>
      <c r="D244" s="14">
        <v>1</v>
      </c>
      <c r="E244" s="14"/>
      <c r="F244" s="14">
        <f>D244*E244</f>
        <v>0</v>
      </c>
      <c r="G244" s="14" t="s">
        <v>19</v>
      </c>
      <c r="H244" s="15"/>
    </row>
    <row r="245" s="1" customFormat="1" spans="1:8">
      <c r="A245" s="12" t="s">
        <v>530</v>
      </c>
      <c r="B245" s="13" t="s">
        <v>531</v>
      </c>
      <c r="C245" s="12"/>
      <c r="D245" s="14" t="s">
        <v>11</v>
      </c>
      <c r="E245" s="14"/>
      <c r="F245" s="14"/>
      <c r="G245" s="14"/>
      <c r="H245" s="15"/>
    </row>
    <row r="246" spans="1:8">
      <c r="A246" s="12" t="s">
        <v>532</v>
      </c>
      <c r="B246" s="13" t="s">
        <v>533</v>
      </c>
      <c r="C246" s="12"/>
      <c r="D246" s="14" t="s">
        <v>11</v>
      </c>
      <c r="E246" s="14"/>
      <c r="F246" s="14"/>
      <c r="G246" s="14"/>
      <c r="H246" s="15"/>
    </row>
    <row r="247" spans="1:8">
      <c r="A247" s="12" t="s">
        <v>534</v>
      </c>
      <c r="B247" s="13" t="s">
        <v>535</v>
      </c>
      <c r="C247" s="12"/>
      <c r="D247" s="14" t="s">
        <v>11</v>
      </c>
      <c r="E247" s="14"/>
      <c r="F247" s="14"/>
      <c r="G247" s="14"/>
      <c r="H247" s="15"/>
    </row>
    <row r="248" ht="24" spans="1:8">
      <c r="A248" s="12" t="s">
        <v>536</v>
      </c>
      <c r="B248" s="13" t="s">
        <v>535</v>
      </c>
      <c r="C248" s="12" t="s">
        <v>18</v>
      </c>
      <c r="D248" s="14">
        <v>14</v>
      </c>
      <c r="E248" s="14"/>
      <c r="F248" s="14">
        <f>D248*E248</f>
        <v>0</v>
      </c>
      <c r="G248" s="14" t="s">
        <v>19</v>
      </c>
      <c r="H248" s="15"/>
    </row>
    <row r="249" spans="1:8">
      <c r="A249" s="12" t="s">
        <v>537</v>
      </c>
      <c r="B249" s="13" t="s">
        <v>538</v>
      </c>
      <c r="C249" s="12"/>
      <c r="D249" s="14" t="s">
        <v>11</v>
      </c>
      <c r="E249" s="14"/>
      <c r="F249" s="14"/>
      <c r="G249" s="14"/>
      <c r="H249" s="15"/>
    </row>
    <row r="250" spans="1:8">
      <c r="A250" s="12" t="s">
        <v>539</v>
      </c>
      <c r="B250" s="13" t="s">
        <v>540</v>
      </c>
      <c r="C250" s="12"/>
      <c r="D250" s="14" t="s">
        <v>11</v>
      </c>
      <c r="E250" s="14"/>
      <c r="F250" s="14"/>
      <c r="G250" s="14"/>
      <c r="H250" s="15"/>
    </row>
    <row r="251" ht="24" spans="1:8">
      <c r="A251" s="12" t="s">
        <v>541</v>
      </c>
      <c r="B251" s="13" t="s">
        <v>542</v>
      </c>
      <c r="C251" s="12" t="s">
        <v>58</v>
      </c>
      <c r="D251" s="14">
        <v>16300</v>
      </c>
      <c r="E251" s="14"/>
      <c r="F251" s="14">
        <f>D251*E251</f>
        <v>0</v>
      </c>
      <c r="G251" s="14" t="s">
        <v>543</v>
      </c>
      <c r="H251" s="15"/>
    </row>
    <row r="252" spans="1:8">
      <c r="A252" s="12" t="s">
        <v>544</v>
      </c>
      <c r="B252" s="13" t="s">
        <v>545</v>
      </c>
      <c r="C252" s="12"/>
      <c r="D252" s="14" t="s">
        <v>11</v>
      </c>
      <c r="E252" s="14"/>
      <c r="F252" s="14"/>
      <c r="G252" s="14"/>
      <c r="H252" s="15"/>
    </row>
    <row r="253" ht="24" spans="1:8">
      <c r="A253" s="12" t="s">
        <v>546</v>
      </c>
      <c r="B253" s="13" t="s">
        <v>547</v>
      </c>
      <c r="C253" s="12" t="s">
        <v>548</v>
      </c>
      <c r="D253" s="14">
        <v>40</v>
      </c>
      <c r="E253" s="14"/>
      <c r="F253" s="14">
        <f>D253*E253</f>
        <v>0</v>
      </c>
      <c r="G253" s="14" t="s">
        <v>549</v>
      </c>
      <c r="H253" s="15"/>
    </row>
    <row r="254" s="1" customFormat="1" spans="1:8">
      <c r="A254" s="12" t="s">
        <v>550</v>
      </c>
      <c r="B254" s="13" t="s">
        <v>551</v>
      </c>
      <c r="C254" s="12"/>
      <c r="D254" s="14" t="s">
        <v>11</v>
      </c>
      <c r="E254" s="14"/>
      <c r="F254" s="14"/>
      <c r="G254" s="14"/>
      <c r="H254" s="15"/>
    </row>
    <row r="255" spans="1:8">
      <c r="A255" s="12" t="s">
        <v>552</v>
      </c>
      <c r="B255" s="13" t="s">
        <v>553</v>
      </c>
      <c r="C255" s="12"/>
      <c r="D255" s="14" t="s">
        <v>11</v>
      </c>
      <c r="E255" s="14"/>
      <c r="F255" s="14"/>
      <c r="G255" s="14"/>
      <c r="H255" s="15"/>
    </row>
    <row r="256" spans="1:8">
      <c r="A256" s="12" t="s">
        <v>554</v>
      </c>
      <c r="B256" s="13" t="s">
        <v>555</v>
      </c>
      <c r="C256" s="12"/>
      <c r="D256" s="14" t="s">
        <v>11</v>
      </c>
      <c r="E256" s="14"/>
      <c r="F256" s="14"/>
      <c r="G256" s="14"/>
      <c r="H256" s="15"/>
    </row>
    <row r="257" ht="24" spans="1:8">
      <c r="A257" s="12" t="s">
        <v>556</v>
      </c>
      <c r="B257" s="13" t="s">
        <v>557</v>
      </c>
      <c r="C257" s="12" t="s">
        <v>58</v>
      </c>
      <c r="D257" s="14">
        <v>200</v>
      </c>
      <c r="E257" s="14"/>
      <c r="F257" s="14">
        <f t="shared" ref="F254:F324" si="7">D257*E257</f>
        <v>0</v>
      </c>
      <c r="G257" s="14" t="s">
        <v>558</v>
      </c>
      <c r="H257" s="15"/>
    </row>
    <row r="258" spans="1:8">
      <c r="A258" s="12" t="s">
        <v>559</v>
      </c>
      <c r="B258" s="13" t="s">
        <v>560</v>
      </c>
      <c r="C258" s="12" t="s">
        <v>561</v>
      </c>
      <c r="D258" s="14">
        <v>180</v>
      </c>
      <c r="E258" s="14"/>
      <c r="F258" s="14">
        <f t="shared" si="7"/>
        <v>0</v>
      </c>
      <c r="G258" s="14" t="s">
        <v>558</v>
      </c>
      <c r="H258" s="15"/>
    </row>
    <row r="259" spans="1:8">
      <c r="A259" s="12" t="s">
        <v>562</v>
      </c>
      <c r="B259" s="13" t="s">
        <v>563</v>
      </c>
      <c r="C259" s="12" t="s">
        <v>58</v>
      </c>
      <c r="D259" s="14">
        <v>4800</v>
      </c>
      <c r="E259" s="14"/>
      <c r="F259" s="14">
        <f t="shared" si="7"/>
        <v>0</v>
      </c>
      <c r="G259" s="14" t="s">
        <v>558</v>
      </c>
      <c r="H259" s="15"/>
    </row>
    <row r="260" spans="1:8">
      <c r="A260" s="12" t="s">
        <v>564</v>
      </c>
      <c r="B260" s="13" t="s">
        <v>565</v>
      </c>
      <c r="C260" s="12" t="s">
        <v>58</v>
      </c>
      <c r="D260" s="14">
        <v>1300</v>
      </c>
      <c r="E260" s="14"/>
      <c r="F260" s="14">
        <f t="shared" si="7"/>
        <v>0</v>
      </c>
      <c r="G260" s="14" t="s">
        <v>558</v>
      </c>
      <c r="H260" s="15"/>
    </row>
    <row r="261" spans="1:8">
      <c r="A261" s="12" t="s">
        <v>566</v>
      </c>
      <c r="B261" s="13" t="s">
        <v>567</v>
      </c>
      <c r="C261" s="12" t="s">
        <v>561</v>
      </c>
      <c r="D261" s="14">
        <v>7690</v>
      </c>
      <c r="E261" s="14"/>
      <c r="F261" s="14">
        <f t="shared" si="7"/>
        <v>0</v>
      </c>
      <c r="G261" s="14" t="s">
        <v>558</v>
      </c>
      <c r="H261" s="15"/>
    </row>
    <row r="262" spans="1:8">
      <c r="A262" s="12" t="s">
        <v>568</v>
      </c>
      <c r="B262" s="13" t="s">
        <v>569</v>
      </c>
      <c r="C262" s="12"/>
      <c r="D262" s="14" t="s">
        <v>11</v>
      </c>
      <c r="E262" s="14"/>
      <c r="F262" s="14"/>
      <c r="G262" s="14"/>
      <c r="H262" s="15"/>
    </row>
    <row r="263" ht="24" spans="1:8">
      <c r="A263" s="12" t="s">
        <v>570</v>
      </c>
      <c r="B263" s="13" t="s">
        <v>571</v>
      </c>
      <c r="C263" s="12" t="s">
        <v>58</v>
      </c>
      <c r="D263" s="14">
        <v>200</v>
      </c>
      <c r="E263" s="14"/>
      <c r="F263" s="14">
        <f t="shared" si="7"/>
        <v>0</v>
      </c>
      <c r="G263" s="14" t="s">
        <v>543</v>
      </c>
      <c r="H263" s="15"/>
    </row>
    <row r="264" ht="24" spans="1:8">
      <c r="A264" s="12" t="s">
        <v>572</v>
      </c>
      <c r="B264" s="13" t="s">
        <v>573</v>
      </c>
      <c r="C264" s="12" t="s">
        <v>561</v>
      </c>
      <c r="D264" s="14">
        <v>160</v>
      </c>
      <c r="E264" s="14"/>
      <c r="F264" s="14">
        <f t="shared" si="7"/>
        <v>0</v>
      </c>
      <c r="G264" s="14" t="s">
        <v>543</v>
      </c>
      <c r="H264" s="15"/>
    </row>
    <row r="265" ht="24" spans="1:8">
      <c r="A265" s="12" t="s">
        <v>574</v>
      </c>
      <c r="B265" s="13" t="s">
        <v>575</v>
      </c>
      <c r="C265" s="12" t="s">
        <v>58</v>
      </c>
      <c r="D265" s="14">
        <v>2600</v>
      </c>
      <c r="E265" s="14"/>
      <c r="F265" s="14">
        <f t="shared" si="7"/>
        <v>0</v>
      </c>
      <c r="G265" s="14" t="s">
        <v>543</v>
      </c>
      <c r="H265" s="15"/>
    </row>
    <row r="266" ht="24" spans="1:8">
      <c r="A266" s="12" t="s">
        <v>576</v>
      </c>
      <c r="B266" s="13" t="s">
        <v>577</v>
      </c>
      <c r="C266" s="12" t="s">
        <v>561</v>
      </c>
      <c r="D266" s="14">
        <v>1600</v>
      </c>
      <c r="E266" s="14"/>
      <c r="F266" s="14">
        <f t="shared" si="7"/>
        <v>0</v>
      </c>
      <c r="G266" s="14" t="s">
        <v>543</v>
      </c>
      <c r="H266" s="15"/>
    </row>
    <row r="267" spans="1:8">
      <c r="A267" s="12" t="s">
        <v>578</v>
      </c>
      <c r="B267" s="13" t="s">
        <v>579</v>
      </c>
      <c r="C267" s="12"/>
      <c r="D267" s="14"/>
      <c r="E267" s="14"/>
      <c r="F267" s="14"/>
      <c r="G267" s="14"/>
      <c r="H267" s="15"/>
    </row>
    <row r="268" ht="36" spans="1:8">
      <c r="A268" s="12" t="s">
        <v>580</v>
      </c>
      <c r="B268" s="13" t="s">
        <v>581</v>
      </c>
      <c r="C268" s="12" t="s">
        <v>561</v>
      </c>
      <c r="D268" s="14">
        <v>2310</v>
      </c>
      <c r="E268" s="14"/>
      <c r="F268" s="14">
        <f t="shared" si="7"/>
        <v>0</v>
      </c>
      <c r="G268" s="14" t="s">
        <v>582</v>
      </c>
      <c r="H268" s="15"/>
    </row>
    <row r="269" ht="24" spans="1:8">
      <c r="A269" s="12" t="s">
        <v>583</v>
      </c>
      <c r="B269" s="13" t="s">
        <v>584</v>
      </c>
      <c r="C269" s="12" t="s">
        <v>585</v>
      </c>
      <c r="D269" s="14">
        <v>770</v>
      </c>
      <c r="E269" s="14"/>
      <c r="F269" s="14">
        <f t="shared" si="7"/>
        <v>0</v>
      </c>
      <c r="G269" s="14" t="s">
        <v>326</v>
      </c>
      <c r="H269" s="15"/>
    </row>
    <row r="270" ht="24" spans="1:8">
      <c r="A270" s="12" t="s">
        <v>586</v>
      </c>
      <c r="B270" s="13" t="s">
        <v>587</v>
      </c>
      <c r="C270" s="12" t="s">
        <v>561</v>
      </c>
      <c r="D270" s="14">
        <v>7850</v>
      </c>
      <c r="E270" s="14"/>
      <c r="F270" s="14">
        <f t="shared" si="7"/>
        <v>0</v>
      </c>
      <c r="G270" s="14" t="s">
        <v>582</v>
      </c>
      <c r="H270" s="15"/>
    </row>
    <row r="271" spans="1:8">
      <c r="A271" s="12" t="s">
        <v>588</v>
      </c>
      <c r="B271" s="13" t="s">
        <v>589</v>
      </c>
      <c r="C271" s="12"/>
      <c r="D271" s="14"/>
      <c r="E271" s="14"/>
      <c r="F271" s="14"/>
      <c r="G271" s="14"/>
      <c r="H271" s="15"/>
    </row>
    <row r="272" spans="1:8">
      <c r="A272" s="12" t="s">
        <v>590</v>
      </c>
      <c r="B272" s="13" t="s">
        <v>591</v>
      </c>
      <c r="C272" s="12"/>
      <c r="D272" s="14"/>
      <c r="E272" s="14"/>
      <c r="F272" s="14"/>
      <c r="G272" s="14"/>
      <c r="H272" s="15"/>
    </row>
    <row r="273" ht="24" spans="1:8">
      <c r="A273" s="12" t="s">
        <v>592</v>
      </c>
      <c r="B273" s="13" t="s">
        <v>593</v>
      </c>
      <c r="C273" s="12" t="s">
        <v>58</v>
      </c>
      <c r="D273" s="14">
        <v>260</v>
      </c>
      <c r="E273" s="14"/>
      <c r="F273" s="14">
        <f t="shared" si="7"/>
        <v>0</v>
      </c>
      <c r="G273" s="14" t="s">
        <v>417</v>
      </c>
      <c r="H273" s="15"/>
    </row>
    <row r="274" ht="24" spans="1:8">
      <c r="A274" s="12" t="s">
        <v>594</v>
      </c>
      <c r="B274" s="13" t="s">
        <v>593</v>
      </c>
      <c r="C274" s="12" t="s">
        <v>58</v>
      </c>
      <c r="D274" s="14">
        <v>2300</v>
      </c>
      <c r="E274" s="14"/>
      <c r="F274" s="14">
        <f t="shared" si="7"/>
        <v>0</v>
      </c>
      <c r="G274" s="14" t="s">
        <v>417</v>
      </c>
      <c r="H274" s="15"/>
    </row>
    <row r="275" spans="1:8">
      <c r="A275" s="12" t="s">
        <v>595</v>
      </c>
      <c r="B275" s="13" t="s">
        <v>596</v>
      </c>
      <c r="C275" s="12"/>
      <c r="D275" s="14"/>
      <c r="E275" s="14"/>
      <c r="F275" s="14"/>
      <c r="G275" s="14"/>
      <c r="H275" s="15"/>
    </row>
    <row r="276" spans="1:8">
      <c r="A276" s="12" t="s">
        <v>597</v>
      </c>
      <c r="B276" s="13" t="s">
        <v>598</v>
      </c>
      <c r="C276" s="12"/>
      <c r="D276" s="14"/>
      <c r="E276" s="14"/>
      <c r="F276" s="14"/>
      <c r="G276" s="14"/>
      <c r="H276" s="15"/>
    </row>
    <row r="277" ht="48" spans="1:8">
      <c r="A277" s="12" t="s">
        <v>599</v>
      </c>
      <c r="B277" s="13" t="s">
        <v>600</v>
      </c>
      <c r="C277" s="12" t="s">
        <v>601</v>
      </c>
      <c r="D277" s="14">
        <v>32</v>
      </c>
      <c r="E277" s="14"/>
      <c r="F277" s="14">
        <f t="shared" si="7"/>
        <v>0</v>
      </c>
      <c r="G277" s="14" t="s">
        <v>602</v>
      </c>
      <c r="H277" s="15"/>
    </row>
    <row r="278" ht="48" spans="1:8">
      <c r="A278" s="12" t="s">
        <v>603</v>
      </c>
      <c r="B278" s="13" t="s">
        <v>604</v>
      </c>
      <c r="C278" s="12" t="s">
        <v>585</v>
      </c>
      <c r="D278" s="14">
        <v>32</v>
      </c>
      <c r="E278" s="14"/>
      <c r="F278" s="14">
        <f t="shared" si="7"/>
        <v>0</v>
      </c>
      <c r="G278" s="14" t="s">
        <v>602</v>
      </c>
      <c r="H278" s="15"/>
    </row>
    <row r="279" spans="1:8">
      <c r="A279" s="12" t="s">
        <v>605</v>
      </c>
      <c r="B279" s="13" t="s">
        <v>606</v>
      </c>
      <c r="C279" s="12"/>
      <c r="D279" s="14"/>
      <c r="E279" s="14"/>
      <c r="F279" s="14"/>
      <c r="G279" s="14"/>
      <c r="H279" s="15"/>
    </row>
    <row r="280" spans="1:8">
      <c r="A280" s="12" t="s">
        <v>607</v>
      </c>
      <c r="B280" s="13" t="s">
        <v>608</v>
      </c>
      <c r="C280" s="12"/>
      <c r="D280" s="14"/>
      <c r="E280" s="14"/>
      <c r="F280" s="14"/>
      <c r="G280" s="14"/>
      <c r="H280" s="15"/>
    </row>
    <row r="281" ht="24" spans="1:8">
      <c r="A281" s="12" t="s">
        <v>609</v>
      </c>
      <c r="B281" s="13" t="s">
        <v>610</v>
      </c>
      <c r="C281" s="12" t="s">
        <v>58</v>
      </c>
      <c r="D281" s="14">
        <v>1700</v>
      </c>
      <c r="E281" s="14"/>
      <c r="F281" s="14">
        <f t="shared" si="7"/>
        <v>0</v>
      </c>
      <c r="G281" s="14" t="s">
        <v>611</v>
      </c>
      <c r="H281" s="15"/>
    </row>
    <row r="282" ht="24" spans="1:8">
      <c r="A282" s="12" t="s">
        <v>612</v>
      </c>
      <c r="B282" s="13" t="s">
        <v>613</v>
      </c>
      <c r="C282" s="12" t="s">
        <v>58</v>
      </c>
      <c r="D282" s="14">
        <v>2500</v>
      </c>
      <c r="E282" s="14"/>
      <c r="F282" s="14">
        <f t="shared" si="7"/>
        <v>0</v>
      </c>
      <c r="G282" s="14" t="s">
        <v>611</v>
      </c>
      <c r="H282" s="15"/>
    </row>
    <row r="283" ht="24" spans="1:8">
      <c r="A283" s="12" t="s">
        <v>614</v>
      </c>
      <c r="B283" s="13" t="s">
        <v>615</v>
      </c>
      <c r="C283" s="12" t="s">
        <v>58</v>
      </c>
      <c r="D283" s="14">
        <v>800</v>
      </c>
      <c r="E283" s="14"/>
      <c r="F283" s="14">
        <f t="shared" si="7"/>
        <v>0</v>
      </c>
      <c r="G283" s="14" t="s">
        <v>611</v>
      </c>
      <c r="H283" s="15"/>
    </row>
    <row r="284" ht="24" spans="1:8">
      <c r="A284" s="12" t="s">
        <v>616</v>
      </c>
      <c r="B284" s="13" t="s">
        <v>617</v>
      </c>
      <c r="C284" s="12" t="s">
        <v>58</v>
      </c>
      <c r="D284" s="14">
        <v>400</v>
      </c>
      <c r="E284" s="14"/>
      <c r="F284" s="14">
        <f t="shared" si="7"/>
        <v>0</v>
      </c>
      <c r="G284" s="14" t="s">
        <v>611</v>
      </c>
      <c r="H284" s="15"/>
    </row>
    <row r="285" ht="24" spans="1:8">
      <c r="A285" s="12" t="s">
        <v>618</v>
      </c>
      <c r="B285" s="13" t="s">
        <v>619</v>
      </c>
      <c r="C285" s="12" t="s">
        <v>58</v>
      </c>
      <c r="D285" s="14">
        <v>1100</v>
      </c>
      <c r="E285" s="14"/>
      <c r="F285" s="14">
        <f t="shared" si="7"/>
        <v>0</v>
      </c>
      <c r="G285" s="14" t="s">
        <v>611</v>
      </c>
      <c r="H285" s="15"/>
    </row>
    <row r="286" ht="24" spans="1:8">
      <c r="A286" s="12" t="s">
        <v>620</v>
      </c>
      <c r="B286" s="13" t="s">
        <v>621</v>
      </c>
      <c r="C286" s="12" t="s">
        <v>58</v>
      </c>
      <c r="D286" s="14">
        <v>1900</v>
      </c>
      <c r="E286" s="14"/>
      <c r="F286" s="14">
        <f t="shared" si="7"/>
        <v>0</v>
      </c>
      <c r="G286" s="14" t="s">
        <v>611</v>
      </c>
      <c r="H286" s="15"/>
    </row>
    <row r="287" ht="24" spans="1:8">
      <c r="A287" s="12" t="s">
        <v>622</v>
      </c>
      <c r="B287" s="13" t="s">
        <v>623</v>
      </c>
      <c r="C287" s="12" t="s">
        <v>58</v>
      </c>
      <c r="D287" s="14">
        <v>6580</v>
      </c>
      <c r="E287" s="14"/>
      <c r="F287" s="14">
        <f t="shared" si="7"/>
        <v>0</v>
      </c>
      <c r="G287" s="14" t="s">
        <v>611</v>
      </c>
      <c r="H287" s="15"/>
    </row>
    <row r="288" ht="24" spans="1:8">
      <c r="A288" s="12" t="s">
        <v>624</v>
      </c>
      <c r="B288" s="13" t="s">
        <v>625</v>
      </c>
      <c r="C288" s="12" t="s">
        <v>58</v>
      </c>
      <c r="D288" s="14">
        <v>4620</v>
      </c>
      <c r="E288" s="14"/>
      <c r="F288" s="14">
        <f t="shared" si="7"/>
        <v>0</v>
      </c>
      <c r="G288" s="14" t="s">
        <v>611</v>
      </c>
      <c r="H288" s="15"/>
    </row>
    <row r="289" ht="24" spans="1:8">
      <c r="A289" s="12" t="s">
        <v>626</v>
      </c>
      <c r="B289" s="13" t="s">
        <v>627</v>
      </c>
      <c r="C289" s="12" t="s">
        <v>58</v>
      </c>
      <c r="D289" s="14">
        <v>480</v>
      </c>
      <c r="E289" s="14"/>
      <c r="F289" s="14">
        <f t="shared" si="7"/>
        <v>0</v>
      </c>
      <c r="G289" s="14" t="s">
        <v>611</v>
      </c>
      <c r="H289" s="15"/>
    </row>
    <row r="290" ht="24" spans="1:8">
      <c r="A290" s="12" t="s">
        <v>628</v>
      </c>
      <c r="B290" s="13" t="s">
        <v>629</v>
      </c>
      <c r="C290" s="12" t="s">
        <v>58</v>
      </c>
      <c r="D290" s="14">
        <v>1200</v>
      </c>
      <c r="E290" s="14"/>
      <c r="F290" s="14">
        <f t="shared" si="7"/>
        <v>0</v>
      </c>
      <c r="G290" s="14" t="s">
        <v>611</v>
      </c>
      <c r="H290" s="15"/>
    </row>
    <row r="291" ht="24" spans="1:8">
      <c r="A291" s="12" t="s">
        <v>630</v>
      </c>
      <c r="B291" s="13" t="s">
        <v>631</v>
      </c>
      <c r="C291" s="12" t="s">
        <v>58</v>
      </c>
      <c r="D291" s="14">
        <v>1600</v>
      </c>
      <c r="E291" s="14"/>
      <c r="F291" s="14">
        <f t="shared" si="7"/>
        <v>0</v>
      </c>
      <c r="G291" s="14" t="s">
        <v>611</v>
      </c>
      <c r="H291" s="15"/>
    </row>
    <row r="292" ht="24" spans="1:8">
      <c r="A292" s="12" t="s">
        <v>632</v>
      </c>
      <c r="B292" s="13" t="s">
        <v>633</v>
      </c>
      <c r="C292" s="12" t="s">
        <v>58</v>
      </c>
      <c r="D292" s="14">
        <v>1800</v>
      </c>
      <c r="E292" s="14"/>
      <c r="F292" s="14">
        <f t="shared" si="7"/>
        <v>0</v>
      </c>
      <c r="G292" s="14" t="s">
        <v>611</v>
      </c>
      <c r="H292" s="15"/>
    </row>
    <row r="293" ht="24" spans="1:8">
      <c r="A293" s="12" t="s">
        <v>634</v>
      </c>
      <c r="B293" s="13" t="s">
        <v>635</v>
      </c>
      <c r="C293" s="12" t="s">
        <v>58</v>
      </c>
      <c r="D293" s="14">
        <v>15800</v>
      </c>
      <c r="E293" s="14"/>
      <c r="F293" s="14">
        <f t="shared" si="7"/>
        <v>0</v>
      </c>
      <c r="G293" s="14" t="s">
        <v>611</v>
      </c>
      <c r="H293" s="15"/>
    </row>
    <row r="294" ht="24" spans="1:8">
      <c r="A294" s="12" t="s">
        <v>636</v>
      </c>
      <c r="B294" s="13" t="s">
        <v>637</v>
      </c>
      <c r="C294" s="12" t="s">
        <v>58</v>
      </c>
      <c r="D294" s="14">
        <v>3500</v>
      </c>
      <c r="E294" s="14"/>
      <c r="F294" s="14">
        <f t="shared" si="7"/>
        <v>0</v>
      </c>
      <c r="G294" s="14" t="s">
        <v>611</v>
      </c>
      <c r="H294" s="15"/>
    </row>
    <row r="295" ht="24" spans="1:8">
      <c r="A295" s="12" t="s">
        <v>638</v>
      </c>
      <c r="B295" s="13" t="s">
        <v>639</v>
      </c>
      <c r="C295" s="12" t="s">
        <v>58</v>
      </c>
      <c r="D295" s="14">
        <v>3300</v>
      </c>
      <c r="E295" s="14"/>
      <c r="F295" s="14">
        <f t="shared" si="7"/>
        <v>0</v>
      </c>
      <c r="G295" s="14" t="s">
        <v>611</v>
      </c>
      <c r="H295" s="15"/>
    </row>
    <row r="296" ht="24" spans="1:8">
      <c r="A296" s="12" t="s">
        <v>640</v>
      </c>
      <c r="B296" s="13" t="s">
        <v>641</v>
      </c>
      <c r="C296" s="12" t="s">
        <v>58</v>
      </c>
      <c r="D296" s="14">
        <v>7900</v>
      </c>
      <c r="E296" s="14"/>
      <c r="F296" s="14">
        <f t="shared" si="7"/>
        <v>0</v>
      </c>
      <c r="G296" s="14" t="s">
        <v>611</v>
      </c>
      <c r="H296" s="15"/>
    </row>
    <row r="297" ht="24" spans="1:8">
      <c r="A297" s="12" t="s">
        <v>642</v>
      </c>
      <c r="B297" s="13" t="s">
        <v>643</v>
      </c>
      <c r="C297" s="12" t="s">
        <v>58</v>
      </c>
      <c r="D297" s="14">
        <v>3400</v>
      </c>
      <c r="E297" s="14"/>
      <c r="F297" s="14">
        <f t="shared" si="7"/>
        <v>0</v>
      </c>
      <c r="G297" s="14" t="s">
        <v>611</v>
      </c>
      <c r="H297" s="15"/>
    </row>
    <row r="298" ht="24" spans="1:8">
      <c r="A298" s="12" t="s">
        <v>644</v>
      </c>
      <c r="B298" s="13" t="s">
        <v>645</v>
      </c>
      <c r="C298" s="12" t="s">
        <v>58</v>
      </c>
      <c r="D298" s="14">
        <v>1600</v>
      </c>
      <c r="E298" s="14"/>
      <c r="F298" s="14">
        <f t="shared" si="7"/>
        <v>0</v>
      </c>
      <c r="G298" s="14" t="s">
        <v>611</v>
      </c>
      <c r="H298" s="15"/>
    </row>
    <row r="299" ht="24" spans="1:8">
      <c r="A299" s="12" t="s">
        <v>646</v>
      </c>
      <c r="B299" s="13" t="s">
        <v>647</v>
      </c>
      <c r="C299" s="12" t="s">
        <v>58</v>
      </c>
      <c r="D299" s="14">
        <v>1600</v>
      </c>
      <c r="E299" s="14"/>
      <c r="F299" s="14">
        <f t="shared" si="7"/>
        <v>0</v>
      </c>
      <c r="G299" s="14" t="s">
        <v>611</v>
      </c>
      <c r="H299" s="15"/>
    </row>
    <row r="300" ht="24" spans="1:8">
      <c r="A300" s="12" t="s">
        <v>648</v>
      </c>
      <c r="B300" s="13" t="s">
        <v>649</v>
      </c>
      <c r="C300" s="12" t="s">
        <v>58</v>
      </c>
      <c r="D300" s="14">
        <v>400</v>
      </c>
      <c r="E300" s="14"/>
      <c r="F300" s="14">
        <f t="shared" si="7"/>
        <v>0</v>
      </c>
      <c r="G300" s="14" t="s">
        <v>611</v>
      </c>
      <c r="H300" s="15"/>
    </row>
    <row r="301" ht="24" spans="1:8">
      <c r="A301" s="12" t="s">
        <v>650</v>
      </c>
      <c r="B301" s="13" t="s">
        <v>651</v>
      </c>
      <c r="C301" s="12" t="s">
        <v>58</v>
      </c>
      <c r="D301" s="14">
        <v>3480</v>
      </c>
      <c r="E301" s="14"/>
      <c r="F301" s="14">
        <f t="shared" si="7"/>
        <v>0</v>
      </c>
      <c r="G301" s="14" t="s">
        <v>611</v>
      </c>
      <c r="H301" s="15"/>
    </row>
    <row r="302" ht="24" spans="1:8">
      <c r="A302" s="12" t="s">
        <v>652</v>
      </c>
      <c r="B302" s="13" t="s">
        <v>653</v>
      </c>
      <c r="C302" s="12" t="s">
        <v>58</v>
      </c>
      <c r="D302" s="14">
        <v>13820</v>
      </c>
      <c r="E302" s="14"/>
      <c r="F302" s="14">
        <f t="shared" si="7"/>
        <v>0</v>
      </c>
      <c r="G302" s="14" t="s">
        <v>611</v>
      </c>
      <c r="H302" s="15"/>
    </row>
    <row r="303" ht="24" spans="1:8">
      <c r="A303" s="12" t="s">
        <v>654</v>
      </c>
      <c r="B303" s="13" t="s">
        <v>655</v>
      </c>
      <c r="C303" s="12" t="s">
        <v>58</v>
      </c>
      <c r="D303" s="14">
        <v>17300</v>
      </c>
      <c r="E303" s="14"/>
      <c r="F303" s="14">
        <f t="shared" si="7"/>
        <v>0</v>
      </c>
      <c r="G303" s="14" t="s">
        <v>611</v>
      </c>
      <c r="H303" s="15"/>
    </row>
    <row r="304" ht="24" spans="1:8">
      <c r="A304" s="12" t="s">
        <v>656</v>
      </c>
      <c r="B304" s="13" t="s">
        <v>657</v>
      </c>
      <c r="C304" s="12" t="s">
        <v>58</v>
      </c>
      <c r="D304" s="14">
        <v>1800</v>
      </c>
      <c r="E304" s="14"/>
      <c r="F304" s="14">
        <f t="shared" si="7"/>
        <v>0</v>
      </c>
      <c r="G304" s="14" t="s">
        <v>611</v>
      </c>
      <c r="H304" s="15"/>
    </row>
    <row r="305" ht="24" spans="1:8">
      <c r="A305" s="12" t="s">
        <v>658</v>
      </c>
      <c r="B305" s="13" t="s">
        <v>659</v>
      </c>
      <c r="C305" s="12" t="s">
        <v>58</v>
      </c>
      <c r="D305" s="14">
        <v>4800</v>
      </c>
      <c r="E305" s="14"/>
      <c r="F305" s="14">
        <f t="shared" si="7"/>
        <v>0</v>
      </c>
      <c r="G305" s="14" t="s">
        <v>611</v>
      </c>
      <c r="H305" s="15"/>
    </row>
    <row r="306" ht="24" spans="1:8">
      <c r="A306" s="12" t="s">
        <v>660</v>
      </c>
      <c r="B306" s="13" t="s">
        <v>661</v>
      </c>
      <c r="C306" s="12" t="s">
        <v>58</v>
      </c>
      <c r="D306" s="14">
        <v>3000</v>
      </c>
      <c r="E306" s="14"/>
      <c r="F306" s="14">
        <f t="shared" si="7"/>
        <v>0</v>
      </c>
      <c r="G306" s="14" t="s">
        <v>611</v>
      </c>
      <c r="H306" s="15"/>
    </row>
    <row r="307" ht="24" spans="1:8">
      <c r="A307" s="12" t="s">
        <v>662</v>
      </c>
      <c r="B307" s="13" t="s">
        <v>663</v>
      </c>
      <c r="C307" s="12" t="s">
        <v>58</v>
      </c>
      <c r="D307" s="14">
        <v>840</v>
      </c>
      <c r="E307" s="14"/>
      <c r="F307" s="14">
        <f t="shared" si="7"/>
        <v>0</v>
      </c>
      <c r="G307" s="14" t="s">
        <v>611</v>
      </c>
      <c r="H307" s="15"/>
    </row>
    <row r="308" ht="24" spans="1:8">
      <c r="A308" s="12" t="s">
        <v>664</v>
      </c>
      <c r="B308" s="13" t="s">
        <v>665</v>
      </c>
      <c r="C308" s="12" t="s">
        <v>58</v>
      </c>
      <c r="D308" s="14">
        <v>350</v>
      </c>
      <c r="E308" s="14"/>
      <c r="F308" s="14">
        <f t="shared" si="7"/>
        <v>0</v>
      </c>
      <c r="G308" s="14" t="s">
        <v>611</v>
      </c>
      <c r="H308" s="15"/>
    </row>
    <row r="309" ht="24" spans="1:8">
      <c r="A309" s="12" t="s">
        <v>666</v>
      </c>
      <c r="B309" s="13" t="s">
        <v>667</v>
      </c>
      <c r="C309" s="12" t="s">
        <v>58</v>
      </c>
      <c r="D309" s="14">
        <v>450</v>
      </c>
      <c r="E309" s="14"/>
      <c r="F309" s="14">
        <f t="shared" si="7"/>
        <v>0</v>
      </c>
      <c r="G309" s="14" t="s">
        <v>611</v>
      </c>
      <c r="H309" s="15"/>
    </row>
    <row r="310" ht="24" spans="1:8">
      <c r="A310" s="12" t="s">
        <v>668</v>
      </c>
      <c r="B310" s="13" t="s">
        <v>669</v>
      </c>
      <c r="C310" s="12" t="s">
        <v>58</v>
      </c>
      <c r="D310" s="14">
        <v>130</v>
      </c>
      <c r="E310" s="14"/>
      <c r="F310" s="14">
        <f t="shared" si="7"/>
        <v>0</v>
      </c>
      <c r="G310" s="14" t="s">
        <v>611</v>
      </c>
      <c r="H310" s="15"/>
    </row>
    <row r="311" ht="24" spans="1:8">
      <c r="A311" s="12" t="s">
        <v>670</v>
      </c>
      <c r="B311" s="13" t="s">
        <v>671</v>
      </c>
      <c r="C311" s="12" t="s">
        <v>58</v>
      </c>
      <c r="D311" s="14">
        <v>17300</v>
      </c>
      <c r="E311" s="14"/>
      <c r="F311" s="14">
        <f t="shared" si="7"/>
        <v>0</v>
      </c>
      <c r="G311" s="14" t="s">
        <v>611</v>
      </c>
      <c r="H311" s="15"/>
    </row>
    <row r="312" ht="24" spans="1:8">
      <c r="A312" s="12" t="s">
        <v>672</v>
      </c>
      <c r="B312" s="13" t="s">
        <v>673</v>
      </c>
      <c r="C312" s="12" t="s">
        <v>58</v>
      </c>
      <c r="D312" s="14">
        <v>9000</v>
      </c>
      <c r="E312" s="14"/>
      <c r="F312" s="14">
        <f t="shared" si="7"/>
        <v>0</v>
      </c>
      <c r="G312" s="14" t="s">
        <v>611</v>
      </c>
      <c r="H312" s="15"/>
    </row>
    <row r="313" ht="24" spans="1:8">
      <c r="A313" s="12" t="s">
        <v>674</v>
      </c>
      <c r="B313" s="13" t="s">
        <v>675</v>
      </c>
      <c r="C313" s="12" t="s">
        <v>58</v>
      </c>
      <c r="D313" s="14">
        <v>19895</v>
      </c>
      <c r="E313" s="14"/>
      <c r="F313" s="14">
        <f t="shared" si="7"/>
        <v>0</v>
      </c>
      <c r="G313" s="14" t="s">
        <v>611</v>
      </c>
      <c r="H313" s="15"/>
    </row>
    <row r="314" ht="24" spans="1:8">
      <c r="A314" s="12" t="s">
        <v>676</v>
      </c>
      <c r="B314" s="13" t="s">
        <v>677</v>
      </c>
      <c r="C314" s="12" t="s">
        <v>58</v>
      </c>
      <c r="D314" s="14">
        <v>7000</v>
      </c>
      <c r="E314" s="14"/>
      <c r="F314" s="14">
        <f t="shared" si="7"/>
        <v>0</v>
      </c>
      <c r="G314" s="14" t="s">
        <v>611</v>
      </c>
      <c r="H314" s="15"/>
    </row>
    <row r="315" ht="24" spans="1:8">
      <c r="A315" s="12" t="s">
        <v>678</v>
      </c>
      <c r="B315" s="13" t="s">
        <v>679</v>
      </c>
      <c r="C315" s="12" t="s">
        <v>58</v>
      </c>
      <c r="D315" s="14">
        <v>2250</v>
      </c>
      <c r="E315" s="14"/>
      <c r="F315" s="14">
        <f t="shared" si="7"/>
        <v>0</v>
      </c>
      <c r="G315" s="14" t="s">
        <v>611</v>
      </c>
      <c r="H315" s="15"/>
    </row>
    <row r="316" ht="24" spans="1:8">
      <c r="A316" s="12" t="s">
        <v>680</v>
      </c>
      <c r="B316" s="13" t="s">
        <v>681</v>
      </c>
      <c r="C316" s="12" t="s">
        <v>58</v>
      </c>
      <c r="D316" s="14">
        <v>9285</v>
      </c>
      <c r="E316" s="14"/>
      <c r="F316" s="14">
        <f t="shared" si="7"/>
        <v>0</v>
      </c>
      <c r="G316" s="14" t="s">
        <v>611</v>
      </c>
      <c r="H316" s="15"/>
    </row>
    <row r="317" ht="24" spans="1:8">
      <c r="A317" s="12" t="s">
        <v>682</v>
      </c>
      <c r="B317" s="13" t="s">
        <v>683</v>
      </c>
      <c r="C317" s="12" t="s">
        <v>58</v>
      </c>
      <c r="D317" s="14">
        <v>1680</v>
      </c>
      <c r="E317" s="14"/>
      <c r="F317" s="14">
        <f t="shared" si="7"/>
        <v>0</v>
      </c>
      <c r="G317" s="14" t="s">
        <v>611</v>
      </c>
      <c r="H317" s="15"/>
    </row>
    <row r="318" ht="24" spans="1:8">
      <c r="A318" s="12" t="s">
        <v>684</v>
      </c>
      <c r="B318" s="13" t="s">
        <v>685</v>
      </c>
      <c r="C318" s="12" t="s">
        <v>58</v>
      </c>
      <c r="D318" s="14">
        <v>160</v>
      </c>
      <c r="E318" s="14"/>
      <c r="F318" s="14">
        <f t="shared" si="7"/>
        <v>0</v>
      </c>
      <c r="G318" s="14" t="s">
        <v>611</v>
      </c>
      <c r="H318" s="15"/>
    </row>
    <row r="319" ht="24" spans="1:8">
      <c r="A319" s="12" t="s">
        <v>686</v>
      </c>
      <c r="B319" s="13" t="s">
        <v>687</v>
      </c>
      <c r="C319" s="12" t="s">
        <v>58</v>
      </c>
      <c r="D319" s="14">
        <v>80</v>
      </c>
      <c r="E319" s="14"/>
      <c r="F319" s="14">
        <f t="shared" si="7"/>
        <v>0</v>
      </c>
      <c r="G319" s="14" t="s">
        <v>611</v>
      </c>
      <c r="H319" s="15"/>
    </row>
    <row r="320" ht="24" spans="1:8">
      <c r="A320" s="12" t="s">
        <v>688</v>
      </c>
      <c r="B320" s="13" t="s">
        <v>689</v>
      </c>
      <c r="C320" s="12" t="s">
        <v>58</v>
      </c>
      <c r="D320" s="14">
        <v>9290</v>
      </c>
      <c r="E320" s="14"/>
      <c r="F320" s="14">
        <f t="shared" si="7"/>
        <v>0</v>
      </c>
      <c r="G320" s="14" t="s">
        <v>611</v>
      </c>
      <c r="H320" s="15"/>
    </row>
    <row r="321" ht="24" spans="1:8">
      <c r="A321" s="12" t="s">
        <v>690</v>
      </c>
      <c r="B321" s="13" t="s">
        <v>691</v>
      </c>
      <c r="C321" s="12" t="s">
        <v>58</v>
      </c>
      <c r="D321" s="14">
        <v>16780</v>
      </c>
      <c r="E321" s="14"/>
      <c r="F321" s="14">
        <f t="shared" si="7"/>
        <v>0</v>
      </c>
      <c r="G321" s="14" t="s">
        <v>611</v>
      </c>
      <c r="H321" s="15"/>
    </row>
    <row r="322" ht="24" spans="1:8">
      <c r="A322" s="12" t="s">
        <v>692</v>
      </c>
      <c r="B322" s="13" t="s">
        <v>693</v>
      </c>
      <c r="C322" s="12" t="s">
        <v>58</v>
      </c>
      <c r="D322" s="14">
        <v>920</v>
      </c>
      <c r="E322" s="14"/>
      <c r="F322" s="14">
        <f t="shared" si="7"/>
        <v>0</v>
      </c>
      <c r="G322" s="14" t="s">
        <v>611</v>
      </c>
      <c r="H322" s="15"/>
    </row>
    <row r="323" ht="24" spans="1:8">
      <c r="A323" s="12" t="s">
        <v>694</v>
      </c>
      <c r="B323" s="13" t="s">
        <v>695</v>
      </c>
      <c r="C323" s="12" t="s">
        <v>58</v>
      </c>
      <c r="D323" s="14">
        <v>920</v>
      </c>
      <c r="E323" s="14"/>
      <c r="F323" s="14">
        <f t="shared" si="7"/>
        <v>0</v>
      </c>
      <c r="G323" s="14" t="s">
        <v>611</v>
      </c>
      <c r="H323" s="15"/>
    </row>
    <row r="324" ht="24" spans="1:8">
      <c r="A324" s="12" t="s">
        <v>696</v>
      </c>
      <c r="B324" s="13" t="s">
        <v>697</v>
      </c>
      <c r="C324" s="12" t="s">
        <v>58</v>
      </c>
      <c r="D324" s="14">
        <v>300</v>
      </c>
      <c r="E324" s="14"/>
      <c r="F324" s="14">
        <f t="shared" si="7"/>
        <v>0</v>
      </c>
      <c r="G324" s="14" t="s">
        <v>611</v>
      </c>
      <c r="H324" s="15"/>
    </row>
    <row r="325" spans="1:8">
      <c r="A325" s="12" t="s">
        <v>698</v>
      </c>
      <c r="B325" s="13" t="s">
        <v>699</v>
      </c>
      <c r="C325" s="12"/>
      <c r="D325" s="14" t="s">
        <v>11</v>
      </c>
      <c r="E325" s="14"/>
      <c r="F325" s="14"/>
      <c r="G325" s="14"/>
      <c r="H325" s="15"/>
    </row>
    <row r="326" spans="1:8">
      <c r="A326" s="12" t="s">
        <v>700</v>
      </c>
      <c r="B326" s="13" t="s">
        <v>701</v>
      </c>
      <c r="C326" s="12"/>
      <c r="D326" s="14" t="s">
        <v>11</v>
      </c>
      <c r="E326" s="14"/>
      <c r="F326" s="14"/>
      <c r="G326" s="14"/>
      <c r="H326" s="15"/>
    </row>
    <row r="327" ht="24" spans="1:8">
      <c r="A327" s="12" t="s">
        <v>702</v>
      </c>
      <c r="B327" s="13" t="s">
        <v>703</v>
      </c>
      <c r="C327" s="12" t="s">
        <v>58</v>
      </c>
      <c r="D327" s="14">
        <v>800</v>
      </c>
      <c r="E327" s="14"/>
      <c r="F327" s="14">
        <f>D327*E327</f>
        <v>0</v>
      </c>
      <c r="G327" s="14" t="s">
        <v>704</v>
      </c>
      <c r="H327" s="15"/>
    </row>
    <row r="328" ht="24" spans="1:8">
      <c r="A328" s="12" t="s">
        <v>705</v>
      </c>
      <c r="B328" s="13" t="s">
        <v>706</v>
      </c>
      <c r="C328" s="12" t="s">
        <v>707</v>
      </c>
      <c r="D328" s="14">
        <v>24</v>
      </c>
      <c r="E328" s="14"/>
      <c r="F328" s="14">
        <f>D328*E328</f>
        <v>0</v>
      </c>
      <c r="G328" s="14" t="s">
        <v>708</v>
      </c>
      <c r="H328" s="15"/>
    </row>
    <row r="329" ht="24" spans="1:8">
      <c r="A329" s="12" t="s">
        <v>709</v>
      </c>
      <c r="B329" s="13" t="s">
        <v>710</v>
      </c>
      <c r="C329" s="12" t="s">
        <v>58</v>
      </c>
      <c r="D329" s="14">
        <v>37375</v>
      </c>
      <c r="E329" s="14"/>
      <c r="F329" s="14">
        <f>D329*E329</f>
        <v>0</v>
      </c>
      <c r="G329" s="14" t="s">
        <v>704</v>
      </c>
      <c r="H329" s="15"/>
    </row>
    <row r="330" spans="1:8">
      <c r="A330" s="12" t="s">
        <v>711</v>
      </c>
      <c r="B330" s="13" t="s">
        <v>712</v>
      </c>
      <c r="C330" s="12"/>
      <c r="D330" s="14" t="s">
        <v>11</v>
      </c>
      <c r="E330" s="14"/>
      <c r="F330" s="14"/>
      <c r="G330" s="14"/>
      <c r="H330" s="15"/>
    </row>
    <row r="331" spans="1:8">
      <c r="A331" s="12" t="s">
        <v>713</v>
      </c>
      <c r="B331" s="13" t="s">
        <v>714</v>
      </c>
      <c r="C331" s="12"/>
      <c r="D331" s="14" t="s">
        <v>11</v>
      </c>
      <c r="E331" s="14"/>
      <c r="F331" s="14"/>
      <c r="G331" s="14"/>
      <c r="H331" s="15"/>
    </row>
    <row r="332" spans="1:8">
      <c r="A332" s="12" t="s">
        <v>715</v>
      </c>
      <c r="B332" s="13" t="s">
        <v>716</v>
      </c>
      <c r="C332" s="12" t="s">
        <v>58</v>
      </c>
      <c r="D332" s="14">
        <v>15600</v>
      </c>
      <c r="E332" s="14"/>
      <c r="F332" s="14">
        <f>D332*E332</f>
        <v>0</v>
      </c>
      <c r="G332" s="14" t="s">
        <v>417</v>
      </c>
      <c r="H332" s="15"/>
    </row>
    <row r="333" spans="1:8">
      <c r="A333" s="12" t="s">
        <v>717</v>
      </c>
      <c r="B333" s="13" t="s">
        <v>718</v>
      </c>
      <c r="C333" s="12" t="s">
        <v>58</v>
      </c>
      <c r="D333" s="14">
        <v>400</v>
      </c>
      <c r="E333" s="14"/>
      <c r="F333" s="14">
        <f>D333*E333</f>
        <v>0</v>
      </c>
      <c r="G333" s="14" t="s">
        <v>417</v>
      </c>
      <c r="H333" s="15"/>
    </row>
    <row r="334" spans="1:8">
      <c r="A334" s="12" t="s">
        <v>719</v>
      </c>
      <c r="B334" s="13" t="s">
        <v>720</v>
      </c>
      <c r="C334" s="12"/>
      <c r="D334" s="14" t="s">
        <v>11</v>
      </c>
      <c r="E334" s="14"/>
      <c r="F334" s="14"/>
      <c r="G334" s="14"/>
      <c r="H334" s="15"/>
    </row>
    <row r="335" ht="24" spans="1:8">
      <c r="A335" s="12" t="s">
        <v>721</v>
      </c>
      <c r="B335" s="13" t="s">
        <v>722</v>
      </c>
      <c r="C335" s="12" t="s">
        <v>723</v>
      </c>
      <c r="D335" s="14">
        <v>5520</v>
      </c>
      <c r="E335" s="14"/>
      <c r="F335" s="14">
        <f t="shared" ref="F335:F340" si="8">D335*E335</f>
        <v>0</v>
      </c>
      <c r="G335" s="14" t="s">
        <v>417</v>
      </c>
      <c r="H335" s="15"/>
    </row>
    <row r="336" ht="24" spans="1:8">
      <c r="A336" s="12" t="s">
        <v>724</v>
      </c>
      <c r="B336" s="13" t="s">
        <v>725</v>
      </c>
      <c r="C336" s="12" t="s">
        <v>723</v>
      </c>
      <c r="D336" s="14">
        <v>9425</v>
      </c>
      <c r="E336" s="14"/>
      <c r="F336" s="14">
        <f t="shared" si="8"/>
        <v>0</v>
      </c>
      <c r="G336" s="14" t="s">
        <v>417</v>
      </c>
      <c r="H336" s="15"/>
    </row>
    <row r="337" s="1" customFormat="1" spans="1:8">
      <c r="A337" s="12" t="s">
        <v>726</v>
      </c>
      <c r="B337" s="13" t="s">
        <v>727</v>
      </c>
      <c r="C337" s="12" t="s">
        <v>58</v>
      </c>
      <c r="D337" s="14">
        <v>500</v>
      </c>
      <c r="E337" s="14"/>
      <c r="F337" s="14">
        <f t="shared" si="8"/>
        <v>0</v>
      </c>
      <c r="G337" s="14" t="s">
        <v>728</v>
      </c>
      <c r="H337" s="15"/>
    </row>
    <row r="338" spans="1:8">
      <c r="A338" s="12" t="s">
        <v>729</v>
      </c>
      <c r="B338" s="13" t="s">
        <v>730</v>
      </c>
      <c r="C338" s="12" t="s">
        <v>585</v>
      </c>
      <c r="D338" s="14">
        <v>2300</v>
      </c>
      <c r="E338" s="14"/>
      <c r="F338" s="14">
        <f t="shared" si="8"/>
        <v>0</v>
      </c>
      <c r="G338" s="14" t="s">
        <v>417</v>
      </c>
      <c r="H338" s="15"/>
    </row>
    <row r="339" s="1" customFormat="1" spans="1:8">
      <c r="A339" s="12" t="s">
        <v>731</v>
      </c>
      <c r="B339" s="13" t="s">
        <v>732</v>
      </c>
      <c r="C339" s="12" t="s">
        <v>733</v>
      </c>
      <c r="D339" s="14">
        <v>3</v>
      </c>
      <c r="E339" s="14"/>
      <c r="F339" s="14">
        <f t="shared" si="8"/>
        <v>0</v>
      </c>
      <c r="G339" s="14"/>
      <c r="H339" s="15"/>
    </row>
    <row r="340" spans="1:8">
      <c r="A340" s="12" t="s">
        <v>734</v>
      </c>
      <c r="B340" s="13" t="s">
        <v>735</v>
      </c>
      <c r="C340" s="12" t="s">
        <v>585</v>
      </c>
      <c r="D340" s="14">
        <v>50</v>
      </c>
      <c r="E340" s="14"/>
      <c r="F340" s="14">
        <f t="shared" si="8"/>
        <v>0</v>
      </c>
      <c r="G340" s="14" t="s">
        <v>417</v>
      </c>
      <c r="H340" s="15"/>
    </row>
    <row r="341" s="1" customFormat="1" spans="1:8">
      <c r="A341" s="12" t="s">
        <v>736</v>
      </c>
      <c r="B341" s="13" t="s">
        <v>737</v>
      </c>
      <c r="C341" s="12"/>
      <c r="D341" s="14" t="s">
        <v>11</v>
      </c>
      <c r="E341" s="14"/>
      <c r="F341" s="14"/>
      <c r="G341" s="14"/>
      <c r="H341" s="15"/>
    </row>
    <row r="342" spans="1:8">
      <c r="A342" s="12" t="s">
        <v>738</v>
      </c>
      <c r="B342" s="13" t="s">
        <v>739</v>
      </c>
      <c r="C342" s="12"/>
      <c r="D342" s="14" t="s">
        <v>11</v>
      </c>
      <c r="E342" s="14"/>
      <c r="F342" s="14"/>
      <c r="G342" s="14"/>
      <c r="H342" s="15"/>
    </row>
    <row r="343" spans="1:8">
      <c r="A343" s="12" t="s">
        <v>740</v>
      </c>
      <c r="B343" s="13" t="s">
        <v>741</v>
      </c>
      <c r="C343" s="12"/>
      <c r="D343" s="14" t="s">
        <v>11</v>
      </c>
      <c r="E343" s="14"/>
      <c r="F343" s="14"/>
      <c r="G343" s="14"/>
      <c r="H343" s="15"/>
    </row>
    <row r="344" ht="24" spans="1:8">
      <c r="A344" s="12" t="s">
        <v>742</v>
      </c>
      <c r="B344" s="13" t="s">
        <v>743</v>
      </c>
      <c r="C344" s="12" t="s">
        <v>18</v>
      </c>
      <c r="D344" s="14">
        <v>9</v>
      </c>
      <c r="E344" s="14"/>
      <c r="F344" s="14">
        <f t="shared" ref="F344:F350" si="9">D344*E344</f>
        <v>0</v>
      </c>
      <c r="G344" s="14" t="s">
        <v>19</v>
      </c>
      <c r="H344" s="15"/>
    </row>
    <row r="345" ht="36" spans="1:8">
      <c r="A345" s="12" t="s">
        <v>744</v>
      </c>
      <c r="B345" s="13" t="s">
        <v>745</v>
      </c>
      <c r="C345" s="12" t="s">
        <v>18</v>
      </c>
      <c r="D345" s="14">
        <v>9</v>
      </c>
      <c r="E345" s="14"/>
      <c r="F345" s="14">
        <f t="shared" si="9"/>
        <v>0</v>
      </c>
      <c r="G345" s="14" t="s">
        <v>19</v>
      </c>
      <c r="H345" s="15"/>
    </row>
    <row r="346" ht="48" spans="1:8">
      <c r="A346" s="12" t="s">
        <v>746</v>
      </c>
      <c r="B346" s="13" t="s">
        <v>747</v>
      </c>
      <c r="C346" s="12" t="s">
        <v>18</v>
      </c>
      <c r="D346" s="14">
        <v>8</v>
      </c>
      <c r="E346" s="14"/>
      <c r="F346" s="14">
        <f t="shared" si="9"/>
        <v>0</v>
      </c>
      <c r="G346" s="14" t="s">
        <v>133</v>
      </c>
      <c r="H346" s="15"/>
    </row>
    <row r="347" ht="48" spans="1:8">
      <c r="A347" s="12" t="s">
        <v>748</v>
      </c>
      <c r="B347" s="13" t="s">
        <v>749</v>
      </c>
      <c r="C347" s="12" t="s">
        <v>18</v>
      </c>
      <c r="D347" s="14">
        <v>1</v>
      </c>
      <c r="E347" s="14"/>
      <c r="F347" s="14">
        <f t="shared" si="9"/>
        <v>0</v>
      </c>
      <c r="G347" s="14" t="s">
        <v>750</v>
      </c>
      <c r="H347" s="15"/>
    </row>
    <row r="348" ht="36" spans="1:8">
      <c r="A348" s="12" t="s">
        <v>751</v>
      </c>
      <c r="B348" s="13" t="s">
        <v>752</v>
      </c>
      <c r="C348" s="12" t="s">
        <v>18</v>
      </c>
      <c r="D348" s="14">
        <v>1</v>
      </c>
      <c r="E348" s="14"/>
      <c r="F348" s="14">
        <f t="shared" si="9"/>
        <v>0</v>
      </c>
      <c r="G348" s="14" t="s">
        <v>19</v>
      </c>
      <c r="H348" s="15"/>
    </row>
    <row r="349" ht="36" spans="1:8">
      <c r="A349" s="12" t="s">
        <v>753</v>
      </c>
      <c r="B349" s="13" t="s">
        <v>754</v>
      </c>
      <c r="C349" s="12" t="s">
        <v>18</v>
      </c>
      <c r="D349" s="14">
        <v>1</v>
      </c>
      <c r="E349" s="14"/>
      <c r="F349" s="14">
        <f t="shared" si="9"/>
        <v>0</v>
      </c>
      <c r="G349" s="14" t="s">
        <v>19</v>
      </c>
      <c r="H349" s="15"/>
    </row>
    <row r="350" ht="24" spans="1:8">
      <c r="A350" s="12" t="s">
        <v>755</v>
      </c>
      <c r="B350" s="13" t="s">
        <v>756</v>
      </c>
      <c r="C350" s="12" t="s">
        <v>18</v>
      </c>
      <c r="D350" s="14">
        <v>2</v>
      </c>
      <c r="E350" s="14"/>
      <c r="F350" s="14">
        <f t="shared" si="9"/>
        <v>0</v>
      </c>
      <c r="G350" s="14" t="s">
        <v>19</v>
      </c>
      <c r="H350" s="15"/>
    </row>
    <row r="351" spans="1:8">
      <c r="A351" s="12" t="s">
        <v>757</v>
      </c>
      <c r="B351" s="13" t="s">
        <v>758</v>
      </c>
      <c r="C351" s="12"/>
      <c r="D351" s="14" t="s">
        <v>11</v>
      </c>
      <c r="E351" s="14"/>
      <c r="F351" s="14"/>
      <c r="G351" s="14"/>
      <c r="H351" s="15"/>
    </row>
    <row r="352" ht="24" spans="1:8">
      <c r="A352" s="12" t="s">
        <v>759</v>
      </c>
      <c r="B352" s="13" t="s">
        <v>760</v>
      </c>
      <c r="C352" s="12" t="s">
        <v>18</v>
      </c>
      <c r="D352" s="14">
        <v>10</v>
      </c>
      <c r="E352" s="14"/>
      <c r="F352" s="14">
        <f>D352*E352</f>
        <v>0</v>
      </c>
      <c r="G352" s="14" t="s">
        <v>19</v>
      </c>
      <c r="H352" s="15"/>
    </row>
    <row r="353" ht="24" spans="1:8">
      <c r="A353" s="12" t="s">
        <v>761</v>
      </c>
      <c r="B353" s="13" t="s">
        <v>762</v>
      </c>
      <c r="C353" s="12" t="s">
        <v>18</v>
      </c>
      <c r="D353" s="14">
        <v>10</v>
      </c>
      <c r="E353" s="14"/>
      <c r="F353" s="14">
        <f t="shared" ref="F353:F375" si="10">D353*E353</f>
        <v>0</v>
      </c>
      <c r="G353" s="14" t="s">
        <v>19</v>
      </c>
      <c r="H353" s="15"/>
    </row>
    <row r="354" ht="48" spans="1:8">
      <c r="A354" s="12" t="s">
        <v>763</v>
      </c>
      <c r="B354" s="13" t="s">
        <v>764</v>
      </c>
      <c r="C354" s="12" t="s">
        <v>585</v>
      </c>
      <c r="D354" s="14">
        <v>10</v>
      </c>
      <c r="E354" s="14"/>
      <c r="F354" s="14">
        <f t="shared" si="10"/>
        <v>0</v>
      </c>
      <c r="G354" s="14" t="s">
        <v>765</v>
      </c>
      <c r="H354" s="15"/>
    </row>
    <row r="355" ht="24" spans="1:8">
      <c r="A355" s="12" t="s">
        <v>766</v>
      </c>
      <c r="B355" s="13" t="s">
        <v>767</v>
      </c>
      <c r="C355" s="12" t="s">
        <v>768</v>
      </c>
      <c r="D355" s="14">
        <v>200</v>
      </c>
      <c r="E355" s="14"/>
      <c r="F355" s="14">
        <f t="shared" si="10"/>
        <v>0</v>
      </c>
      <c r="G355" s="14" t="s">
        <v>611</v>
      </c>
      <c r="H355" s="15"/>
    </row>
    <row r="356" ht="24" spans="1:8">
      <c r="A356" s="12" t="s">
        <v>769</v>
      </c>
      <c r="B356" s="13" t="s">
        <v>770</v>
      </c>
      <c r="C356" s="12" t="s">
        <v>768</v>
      </c>
      <c r="D356" s="14">
        <v>1000</v>
      </c>
      <c r="E356" s="14"/>
      <c r="F356" s="14">
        <f t="shared" si="10"/>
        <v>0</v>
      </c>
      <c r="G356" s="14" t="s">
        <v>704</v>
      </c>
      <c r="H356" s="15"/>
    </row>
    <row r="357" spans="1:8">
      <c r="A357" s="12" t="s">
        <v>771</v>
      </c>
      <c r="B357" s="13" t="s">
        <v>772</v>
      </c>
      <c r="C357" s="12"/>
      <c r="D357" s="14" t="s">
        <v>11</v>
      </c>
      <c r="E357" s="14"/>
      <c r="F357" s="14"/>
      <c r="G357" s="14"/>
      <c r="H357" s="15"/>
    </row>
    <row r="358" ht="24" spans="1:8">
      <c r="A358" s="12" t="s">
        <v>773</v>
      </c>
      <c r="B358" s="13" t="s">
        <v>774</v>
      </c>
      <c r="C358" s="12" t="s">
        <v>585</v>
      </c>
      <c r="D358" s="14">
        <v>2</v>
      </c>
      <c r="E358" s="14"/>
      <c r="F358" s="14">
        <f t="shared" si="10"/>
        <v>0</v>
      </c>
      <c r="G358" s="14" t="s">
        <v>19</v>
      </c>
      <c r="H358" s="15"/>
    </row>
    <row r="359" ht="24" spans="1:8">
      <c r="A359" s="12" t="s">
        <v>775</v>
      </c>
      <c r="B359" s="13" t="s">
        <v>776</v>
      </c>
      <c r="C359" s="12" t="s">
        <v>585</v>
      </c>
      <c r="D359" s="14">
        <v>10</v>
      </c>
      <c r="E359" s="14"/>
      <c r="F359" s="14">
        <f t="shared" si="10"/>
        <v>0</v>
      </c>
      <c r="G359" s="14" t="s">
        <v>19</v>
      </c>
      <c r="H359" s="15"/>
    </row>
    <row r="360" spans="1:8">
      <c r="A360" s="12" t="s">
        <v>777</v>
      </c>
      <c r="B360" s="13" t="s">
        <v>778</v>
      </c>
      <c r="C360" s="12"/>
      <c r="D360" s="14" t="s">
        <v>11</v>
      </c>
      <c r="E360" s="14"/>
      <c r="F360" s="14"/>
      <c r="G360" s="14"/>
      <c r="H360" s="15"/>
    </row>
    <row r="361" ht="24" spans="1:8">
      <c r="A361" s="12" t="s">
        <v>779</v>
      </c>
      <c r="B361" s="13" t="s">
        <v>780</v>
      </c>
      <c r="C361" s="12" t="s">
        <v>18</v>
      </c>
      <c r="D361" s="14">
        <v>1</v>
      </c>
      <c r="E361" s="14"/>
      <c r="F361" s="14">
        <f t="shared" si="10"/>
        <v>0</v>
      </c>
      <c r="G361" s="14" t="s">
        <v>19</v>
      </c>
      <c r="H361" s="15"/>
    </row>
    <row r="362" ht="24" spans="1:8">
      <c r="A362" s="12" t="s">
        <v>781</v>
      </c>
      <c r="B362" s="13" t="s">
        <v>782</v>
      </c>
      <c r="C362" s="12" t="s">
        <v>18</v>
      </c>
      <c r="D362" s="14">
        <v>1</v>
      </c>
      <c r="E362" s="14"/>
      <c r="F362" s="14">
        <f t="shared" si="10"/>
        <v>0</v>
      </c>
      <c r="G362" s="14" t="s">
        <v>19</v>
      </c>
      <c r="H362" s="15"/>
    </row>
    <row r="363" ht="24" spans="1:8">
      <c r="A363" s="12" t="s">
        <v>783</v>
      </c>
      <c r="B363" s="13" t="s">
        <v>784</v>
      </c>
      <c r="C363" s="12" t="s">
        <v>18</v>
      </c>
      <c r="D363" s="14">
        <v>2</v>
      </c>
      <c r="E363" s="14"/>
      <c r="F363" s="14">
        <f t="shared" si="10"/>
        <v>0</v>
      </c>
      <c r="G363" s="14" t="s">
        <v>19</v>
      </c>
      <c r="H363" s="15"/>
    </row>
    <row r="364" spans="1:8">
      <c r="A364" s="12" t="s">
        <v>785</v>
      </c>
      <c r="B364" s="13" t="s">
        <v>786</v>
      </c>
      <c r="C364" s="12"/>
      <c r="D364" s="14" t="s">
        <v>11</v>
      </c>
      <c r="E364" s="14"/>
      <c r="F364" s="14"/>
      <c r="G364" s="14"/>
      <c r="H364" s="15"/>
    </row>
    <row r="365" ht="24" spans="1:8">
      <c r="A365" s="12" t="s">
        <v>787</v>
      </c>
      <c r="B365" s="13" t="s">
        <v>788</v>
      </c>
      <c r="C365" s="12" t="s">
        <v>18</v>
      </c>
      <c r="D365" s="14">
        <v>4</v>
      </c>
      <c r="E365" s="14"/>
      <c r="F365" s="14">
        <f t="shared" si="10"/>
        <v>0</v>
      </c>
      <c r="G365" s="14" t="s">
        <v>19</v>
      </c>
      <c r="H365" s="15"/>
    </row>
    <row r="366" ht="24" spans="1:8">
      <c r="A366" s="12" t="s">
        <v>789</v>
      </c>
      <c r="B366" s="13" t="s">
        <v>790</v>
      </c>
      <c r="C366" s="12" t="s">
        <v>18</v>
      </c>
      <c r="D366" s="14">
        <v>2</v>
      </c>
      <c r="E366" s="14"/>
      <c r="F366" s="14">
        <f t="shared" si="10"/>
        <v>0</v>
      </c>
      <c r="G366" s="14" t="s">
        <v>19</v>
      </c>
      <c r="H366" s="15"/>
    </row>
    <row r="367" spans="1:8">
      <c r="A367" s="12" t="s">
        <v>791</v>
      </c>
      <c r="B367" s="13" t="s">
        <v>792</v>
      </c>
      <c r="C367" s="12"/>
      <c r="D367" s="14" t="s">
        <v>11</v>
      </c>
      <c r="E367" s="14"/>
      <c r="F367" s="14"/>
      <c r="G367" s="14"/>
      <c r="H367" s="15"/>
    </row>
    <row r="368" ht="24" spans="1:8">
      <c r="A368" s="12" t="s">
        <v>793</v>
      </c>
      <c r="B368" s="13" t="s">
        <v>794</v>
      </c>
      <c r="C368" s="12" t="s">
        <v>18</v>
      </c>
      <c r="D368" s="14">
        <v>1</v>
      </c>
      <c r="E368" s="14"/>
      <c r="F368" s="14">
        <f>D368*E368</f>
        <v>0</v>
      </c>
      <c r="G368" s="14" t="s">
        <v>19</v>
      </c>
      <c r="H368" s="15"/>
    </row>
    <row r="369" ht="24" spans="1:8">
      <c r="A369" s="12" t="s">
        <v>795</v>
      </c>
      <c r="B369" s="13" t="s">
        <v>796</v>
      </c>
      <c r="C369" s="12" t="s">
        <v>18</v>
      </c>
      <c r="D369" s="14">
        <v>1</v>
      </c>
      <c r="E369" s="14"/>
      <c r="F369" s="14">
        <f>D369*E369</f>
        <v>0</v>
      </c>
      <c r="G369" s="14" t="s">
        <v>19</v>
      </c>
      <c r="H369" s="15"/>
    </row>
    <row r="370" spans="1:8">
      <c r="A370" s="12" t="s">
        <v>797</v>
      </c>
      <c r="B370" s="13" t="s">
        <v>798</v>
      </c>
      <c r="C370" s="12"/>
      <c r="D370" s="14" t="s">
        <v>11</v>
      </c>
      <c r="E370" s="14"/>
      <c r="F370" s="14"/>
      <c r="G370" s="14"/>
      <c r="H370" s="15"/>
    </row>
    <row r="371" ht="24" spans="1:8">
      <c r="A371" s="12" t="s">
        <v>799</v>
      </c>
      <c r="B371" s="13" t="s">
        <v>800</v>
      </c>
      <c r="C371" s="12" t="s">
        <v>18</v>
      </c>
      <c r="D371" s="14">
        <v>1</v>
      </c>
      <c r="E371" s="14"/>
      <c r="F371" s="14">
        <f t="shared" ref="F371:F383" si="11">D371*E371</f>
        <v>0</v>
      </c>
      <c r="G371" s="14" t="s">
        <v>19</v>
      </c>
      <c r="H371" s="15"/>
    </row>
    <row r="372" ht="24" spans="1:8">
      <c r="A372" s="12" t="s">
        <v>801</v>
      </c>
      <c r="B372" s="13" t="s">
        <v>802</v>
      </c>
      <c r="C372" s="12" t="s">
        <v>18</v>
      </c>
      <c r="D372" s="14">
        <v>1</v>
      </c>
      <c r="E372" s="14"/>
      <c r="F372" s="14">
        <f t="shared" si="11"/>
        <v>0</v>
      </c>
      <c r="G372" s="14" t="s">
        <v>19</v>
      </c>
      <c r="H372" s="15"/>
    </row>
    <row r="373" ht="24" spans="1:8">
      <c r="A373" s="12" t="s">
        <v>803</v>
      </c>
      <c r="B373" s="13" t="s">
        <v>804</v>
      </c>
      <c r="C373" s="12" t="s">
        <v>18</v>
      </c>
      <c r="D373" s="14">
        <v>8</v>
      </c>
      <c r="E373" s="14"/>
      <c r="F373" s="14">
        <f t="shared" si="11"/>
        <v>0</v>
      </c>
      <c r="G373" s="14" t="s">
        <v>19</v>
      </c>
      <c r="H373" s="15"/>
    </row>
    <row r="374" ht="24" spans="1:8">
      <c r="A374" s="12" t="s">
        <v>805</v>
      </c>
      <c r="B374" s="13" t="s">
        <v>806</v>
      </c>
      <c r="C374" s="12" t="s">
        <v>18</v>
      </c>
      <c r="D374" s="14">
        <v>8</v>
      </c>
      <c r="E374" s="14"/>
      <c r="F374" s="14">
        <f t="shared" si="11"/>
        <v>0</v>
      </c>
      <c r="G374" s="14" t="s">
        <v>19</v>
      </c>
      <c r="H374" s="15"/>
    </row>
    <row r="375" ht="24" spans="1:8">
      <c r="A375" s="12" t="s">
        <v>807</v>
      </c>
      <c r="B375" s="13" t="s">
        <v>808</v>
      </c>
      <c r="C375" s="12" t="s">
        <v>768</v>
      </c>
      <c r="D375" s="14">
        <v>7685</v>
      </c>
      <c r="E375" s="14"/>
      <c r="F375" s="14">
        <f t="shared" si="11"/>
        <v>0</v>
      </c>
      <c r="G375" s="14" t="s">
        <v>19</v>
      </c>
      <c r="H375" s="15"/>
    </row>
    <row r="376" ht="48" spans="1:8">
      <c r="A376" s="12" t="s">
        <v>809</v>
      </c>
      <c r="B376" s="13" t="s">
        <v>810</v>
      </c>
      <c r="C376" s="12" t="s">
        <v>18</v>
      </c>
      <c r="D376" s="14">
        <v>2</v>
      </c>
      <c r="E376" s="14"/>
      <c r="F376" s="14">
        <f t="shared" si="11"/>
        <v>0</v>
      </c>
      <c r="G376" s="14" t="s">
        <v>811</v>
      </c>
      <c r="H376" s="15"/>
    </row>
    <row r="377" ht="24" spans="1:8">
      <c r="A377" s="12" t="s">
        <v>812</v>
      </c>
      <c r="B377" s="13" t="s">
        <v>813</v>
      </c>
      <c r="C377" s="12" t="s">
        <v>768</v>
      </c>
      <c r="D377" s="14">
        <v>8685</v>
      </c>
      <c r="E377" s="14"/>
      <c r="F377" s="14">
        <f t="shared" si="11"/>
        <v>0</v>
      </c>
      <c r="G377" s="14" t="s">
        <v>704</v>
      </c>
      <c r="H377" s="15"/>
    </row>
    <row r="378" ht="24" spans="1:8">
      <c r="A378" s="12" t="s">
        <v>814</v>
      </c>
      <c r="B378" s="13" t="s">
        <v>815</v>
      </c>
      <c r="C378" s="12" t="s">
        <v>18</v>
      </c>
      <c r="D378" s="14">
        <v>4</v>
      </c>
      <c r="E378" s="14"/>
      <c r="F378" s="14">
        <f t="shared" si="11"/>
        <v>0</v>
      </c>
      <c r="G378" s="14" t="s">
        <v>19</v>
      </c>
      <c r="H378" s="15"/>
    </row>
    <row r="379" ht="24" spans="1:8">
      <c r="A379" s="12" t="s">
        <v>816</v>
      </c>
      <c r="B379" s="13" t="s">
        <v>55</v>
      </c>
      <c r="C379" s="12" t="s">
        <v>768</v>
      </c>
      <c r="D379" s="14">
        <v>1000</v>
      </c>
      <c r="E379" s="14"/>
      <c r="F379" s="14">
        <f t="shared" si="11"/>
        <v>0</v>
      </c>
      <c r="G379" s="14" t="s">
        <v>611</v>
      </c>
      <c r="H379" s="15"/>
    </row>
    <row r="380" ht="24" spans="1:8">
      <c r="A380" s="12" t="s">
        <v>817</v>
      </c>
      <c r="B380" s="13" t="s">
        <v>818</v>
      </c>
      <c r="C380" s="12" t="s">
        <v>585</v>
      </c>
      <c r="D380" s="14">
        <v>12</v>
      </c>
      <c r="E380" s="14"/>
      <c r="F380" s="14">
        <f t="shared" si="11"/>
        <v>0</v>
      </c>
      <c r="G380" s="14" t="s">
        <v>19</v>
      </c>
      <c r="H380" s="15"/>
    </row>
    <row r="381" ht="24" spans="1:8">
      <c r="A381" s="12" t="s">
        <v>819</v>
      </c>
      <c r="B381" s="13" t="s">
        <v>820</v>
      </c>
      <c r="C381" s="12" t="s">
        <v>18</v>
      </c>
      <c r="D381" s="14">
        <v>16</v>
      </c>
      <c r="E381" s="14"/>
      <c r="F381" s="14">
        <f t="shared" si="11"/>
        <v>0</v>
      </c>
      <c r="G381" s="14" t="s">
        <v>19</v>
      </c>
      <c r="H381" s="15"/>
    </row>
    <row r="382" ht="24" spans="1:8">
      <c r="A382" s="12" t="s">
        <v>821</v>
      </c>
      <c r="B382" s="13" t="s">
        <v>822</v>
      </c>
      <c r="C382" s="12" t="s">
        <v>823</v>
      </c>
      <c r="D382" s="14">
        <v>16</v>
      </c>
      <c r="E382" s="14"/>
      <c r="F382" s="14">
        <f t="shared" si="11"/>
        <v>0</v>
      </c>
      <c r="G382" s="14" t="s">
        <v>19</v>
      </c>
      <c r="H382" s="15"/>
    </row>
    <row r="383" ht="24" spans="1:8">
      <c r="A383" s="12" t="s">
        <v>824</v>
      </c>
      <c r="B383" s="13" t="s">
        <v>825</v>
      </c>
      <c r="C383" s="12" t="s">
        <v>768</v>
      </c>
      <c r="D383" s="14">
        <v>800</v>
      </c>
      <c r="E383" s="14"/>
      <c r="F383" s="14">
        <f t="shared" si="11"/>
        <v>0</v>
      </c>
      <c r="G383" s="14" t="s">
        <v>611</v>
      </c>
      <c r="H383" s="15"/>
    </row>
    <row r="384" spans="1:8">
      <c r="A384" s="12" t="s">
        <v>826</v>
      </c>
      <c r="B384" s="13" t="s">
        <v>827</v>
      </c>
      <c r="C384" s="12"/>
      <c r="D384" s="14" t="s">
        <v>11</v>
      </c>
      <c r="E384" s="14"/>
      <c r="F384" s="14"/>
      <c r="G384" s="14"/>
      <c r="H384" s="15"/>
    </row>
    <row r="385" ht="24" spans="1:8">
      <c r="A385" s="12" t="s">
        <v>828</v>
      </c>
      <c r="B385" s="13" t="s">
        <v>829</v>
      </c>
      <c r="C385" s="12" t="s">
        <v>585</v>
      </c>
      <c r="D385" s="14">
        <v>1030</v>
      </c>
      <c r="E385" s="14"/>
      <c r="F385" s="14">
        <f t="shared" ref="F384:F407" si="12">D385*E385</f>
        <v>0</v>
      </c>
      <c r="G385" s="14" t="s">
        <v>19</v>
      </c>
      <c r="H385" s="15"/>
    </row>
    <row r="386" ht="24" spans="1:8">
      <c r="A386" s="12" t="s">
        <v>830</v>
      </c>
      <c r="B386" s="13" t="s">
        <v>831</v>
      </c>
      <c r="C386" s="12" t="s">
        <v>18</v>
      </c>
      <c r="D386" s="14">
        <v>2</v>
      </c>
      <c r="E386" s="14"/>
      <c r="F386" s="14">
        <f t="shared" si="12"/>
        <v>0</v>
      </c>
      <c r="G386" s="14" t="s">
        <v>19</v>
      </c>
      <c r="H386" s="15"/>
    </row>
    <row r="387" ht="24" spans="1:8">
      <c r="A387" s="12" t="s">
        <v>832</v>
      </c>
      <c r="B387" s="13" t="s">
        <v>833</v>
      </c>
      <c r="C387" s="12" t="s">
        <v>18</v>
      </c>
      <c r="D387" s="14">
        <v>16</v>
      </c>
      <c r="E387" s="14"/>
      <c r="F387" s="14">
        <f t="shared" si="12"/>
        <v>0</v>
      </c>
      <c r="G387" s="14" t="s">
        <v>19</v>
      </c>
      <c r="H387" s="15"/>
    </row>
    <row r="388" ht="24" spans="1:8">
      <c r="A388" s="12" t="s">
        <v>834</v>
      </c>
      <c r="B388" s="13" t="s">
        <v>835</v>
      </c>
      <c r="C388" s="12" t="s">
        <v>585</v>
      </c>
      <c r="D388" s="14">
        <v>1030</v>
      </c>
      <c r="E388" s="14"/>
      <c r="F388" s="14">
        <f t="shared" si="12"/>
        <v>0</v>
      </c>
      <c r="G388" s="14" t="s">
        <v>611</v>
      </c>
      <c r="H388" s="15"/>
    </row>
    <row r="389" ht="24" spans="1:8">
      <c r="A389" s="12" t="s">
        <v>836</v>
      </c>
      <c r="B389" s="13" t="s">
        <v>837</v>
      </c>
      <c r="C389" s="12" t="s">
        <v>768</v>
      </c>
      <c r="D389" s="14">
        <v>15370</v>
      </c>
      <c r="E389" s="14"/>
      <c r="F389" s="14">
        <f t="shared" si="12"/>
        <v>0</v>
      </c>
      <c r="G389" s="14" t="s">
        <v>611</v>
      </c>
      <c r="H389" s="15"/>
    </row>
    <row r="390" ht="24" spans="1:8">
      <c r="A390" s="12" t="s">
        <v>838</v>
      </c>
      <c r="B390" s="13" t="s">
        <v>839</v>
      </c>
      <c r="C390" s="12" t="s">
        <v>768</v>
      </c>
      <c r="D390" s="14">
        <v>15370</v>
      </c>
      <c r="E390" s="14"/>
      <c r="F390" s="14">
        <f t="shared" si="12"/>
        <v>0</v>
      </c>
      <c r="G390" s="14" t="s">
        <v>611</v>
      </c>
      <c r="H390" s="15"/>
    </row>
    <row r="391" spans="1:8">
      <c r="A391" s="12" t="s">
        <v>840</v>
      </c>
      <c r="B391" s="13" t="s">
        <v>841</v>
      </c>
      <c r="C391" s="12"/>
      <c r="D391" s="14" t="s">
        <v>11</v>
      </c>
      <c r="E391" s="14"/>
      <c r="F391" s="14"/>
      <c r="G391" s="14"/>
      <c r="H391" s="15"/>
    </row>
    <row r="392" ht="24" spans="1:8">
      <c r="A392" s="12" t="s">
        <v>842</v>
      </c>
      <c r="B392" s="13" t="s">
        <v>843</v>
      </c>
      <c r="C392" s="12" t="s">
        <v>18</v>
      </c>
      <c r="D392" s="14">
        <v>2</v>
      </c>
      <c r="E392" s="14"/>
      <c r="F392" s="14">
        <f t="shared" si="12"/>
        <v>0</v>
      </c>
      <c r="G392" s="14" t="s">
        <v>19</v>
      </c>
      <c r="H392" s="15"/>
    </row>
    <row r="393" ht="24" spans="1:8">
      <c r="A393" s="12" t="s">
        <v>844</v>
      </c>
      <c r="B393" s="13" t="s">
        <v>845</v>
      </c>
      <c r="C393" s="12" t="s">
        <v>18</v>
      </c>
      <c r="D393" s="14">
        <v>5</v>
      </c>
      <c r="E393" s="14"/>
      <c r="F393" s="14">
        <f t="shared" si="12"/>
        <v>0</v>
      </c>
      <c r="G393" s="14" t="s">
        <v>19</v>
      </c>
      <c r="H393" s="15"/>
    </row>
    <row r="394" ht="24" spans="1:8">
      <c r="A394" s="12" t="s">
        <v>846</v>
      </c>
      <c r="B394" s="13" t="s">
        <v>847</v>
      </c>
      <c r="C394" s="12" t="s">
        <v>18</v>
      </c>
      <c r="D394" s="14">
        <v>2</v>
      </c>
      <c r="E394" s="14"/>
      <c r="F394" s="14">
        <f t="shared" si="12"/>
        <v>0</v>
      </c>
      <c r="G394" s="14" t="s">
        <v>19</v>
      </c>
      <c r="H394" s="15"/>
    </row>
    <row r="395" ht="24" spans="1:8">
      <c r="A395" s="12" t="s">
        <v>848</v>
      </c>
      <c r="B395" s="13" t="s">
        <v>849</v>
      </c>
      <c r="C395" s="12" t="s">
        <v>18</v>
      </c>
      <c r="D395" s="14">
        <v>5</v>
      </c>
      <c r="E395" s="14"/>
      <c r="F395" s="14">
        <f t="shared" si="12"/>
        <v>0</v>
      </c>
      <c r="G395" s="14" t="s">
        <v>19</v>
      </c>
      <c r="H395" s="15"/>
    </row>
    <row r="396" ht="24" spans="1:8">
      <c r="A396" s="12" t="s">
        <v>850</v>
      </c>
      <c r="B396" s="13" t="s">
        <v>851</v>
      </c>
      <c r="C396" s="12" t="s">
        <v>18</v>
      </c>
      <c r="D396" s="14">
        <v>8</v>
      </c>
      <c r="E396" s="14"/>
      <c r="F396" s="14">
        <f t="shared" si="12"/>
        <v>0</v>
      </c>
      <c r="G396" s="14" t="s">
        <v>19</v>
      </c>
      <c r="H396" s="15"/>
    </row>
    <row r="397" ht="24" spans="1:8">
      <c r="A397" s="12" t="s">
        <v>852</v>
      </c>
      <c r="B397" s="13" t="s">
        <v>853</v>
      </c>
      <c r="C397" s="12" t="s">
        <v>18</v>
      </c>
      <c r="D397" s="14">
        <v>4</v>
      </c>
      <c r="E397" s="14"/>
      <c r="F397" s="14">
        <f t="shared" si="12"/>
        <v>0</v>
      </c>
      <c r="G397" s="14" t="s">
        <v>19</v>
      </c>
      <c r="H397" s="15"/>
    </row>
    <row r="398" ht="24" spans="1:8">
      <c r="A398" s="12" t="s">
        <v>854</v>
      </c>
      <c r="B398" s="13" t="s">
        <v>855</v>
      </c>
      <c r="C398" s="12" t="s">
        <v>18</v>
      </c>
      <c r="D398" s="14">
        <v>2</v>
      </c>
      <c r="E398" s="14"/>
      <c r="F398" s="14">
        <f t="shared" si="12"/>
        <v>0</v>
      </c>
      <c r="G398" s="14" t="s">
        <v>19</v>
      </c>
      <c r="H398" s="15"/>
    </row>
    <row r="399" ht="24" spans="1:8">
      <c r="A399" s="12" t="s">
        <v>856</v>
      </c>
      <c r="B399" s="13" t="s">
        <v>857</v>
      </c>
      <c r="C399" s="12" t="s">
        <v>18</v>
      </c>
      <c r="D399" s="14">
        <v>2</v>
      </c>
      <c r="E399" s="14"/>
      <c r="F399" s="14">
        <f t="shared" si="12"/>
        <v>0</v>
      </c>
      <c r="G399" s="14" t="s">
        <v>19</v>
      </c>
      <c r="H399" s="15"/>
    </row>
    <row r="400" ht="24" spans="1:8">
      <c r="A400" s="12" t="s">
        <v>858</v>
      </c>
      <c r="B400" s="13" t="s">
        <v>859</v>
      </c>
      <c r="C400" s="12" t="s">
        <v>18</v>
      </c>
      <c r="D400" s="14">
        <v>4</v>
      </c>
      <c r="E400" s="14"/>
      <c r="F400" s="14">
        <f t="shared" si="12"/>
        <v>0</v>
      </c>
      <c r="G400" s="14" t="s">
        <v>19</v>
      </c>
      <c r="H400" s="15"/>
    </row>
    <row r="401" ht="48" spans="1:8">
      <c r="A401" s="12" t="s">
        <v>860</v>
      </c>
      <c r="B401" s="13" t="s">
        <v>861</v>
      </c>
      <c r="C401" s="12" t="s">
        <v>18</v>
      </c>
      <c r="D401" s="14">
        <v>4</v>
      </c>
      <c r="E401" s="14"/>
      <c r="F401" s="14">
        <f t="shared" si="12"/>
        <v>0</v>
      </c>
      <c r="G401" s="14" t="s">
        <v>862</v>
      </c>
      <c r="H401" s="15"/>
    </row>
    <row r="402" ht="24" spans="1:8">
      <c r="A402" s="12" t="s">
        <v>863</v>
      </c>
      <c r="B402" s="13" t="s">
        <v>864</v>
      </c>
      <c r="C402" s="12" t="s">
        <v>29</v>
      </c>
      <c r="D402" s="14">
        <v>2</v>
      </c>
      <c r="E402" s="14"/>
      <c r="F402" s="14">
        <f t="shared" si="12"/>
        <v>0</v>
      </c>
      <c r="G402" s="14" t="s">
        <v>19</v>
      </c>
      <c r="H402" s="15"/>
    </row>
    <row r="403" ht="24" spans="1:8">
      <c r="A403" s="12" t="s">
        <v>865</v>
      </c>
      <c r="B403" s="13" t="s">
        <v>866</v>
      </c>
      <c r="C403" s="12" t="s">
        <v>29</v>
      </c>
      <c r="D403" s="14">
        <v>4</v>
      </c>
      <c r="E403" s="14"/>
      <c r="F403" s="14">
        <f t="shared" si="12"/>
        <v>0</v>
      </c>
      <c r="G403" s="14" t="s">
        <v>19</v>
      </c>
      <c r="H403" s="15"/>
    </row>
    <row r="404" ht="24" spans="1:8">
      <c r="A404" s="12" t="s">
        <v>867</v>
      </c>
      <c r="B404" s="13" t="s">
        <v>868</v>
      </c>
      <c r="C404" s="12" t="s">
        <v>768</v>
      </c>
      <c r="D404" s="14">
        <v>100</v>
      </c>
      <c r="E404" s="14"/>
      <c r="F404" s="14">
        <f t="shared" si="12"/>
        <v>0</v>
      </c>
      <c r="G404" s="14" t="s">
        <v>543</v>
      </c>
      <c r="H404" s="15"/>
    </row>
    <row r="405" ht="24" spans="1:8">
      <c r="A405" s="12" t="s">
        <v>869</v>
      </c>
      <c r="B405" s="13" t="s">
        <v>870</v>
      </c>
      <c r="C405" s="12" t="s">
        <v>768</v>
      </c>
      <c r="D405" s="14">
        <v>240</v>
      </c>
      <c r="E405" s="14"/>
      <c r="F405" s="14">
        <f t="shared" si="12"/>
        <v>0</v>
      </c>
      <c r="G405" s="14" t="s">
        <v>611</v>
      </c>
      <c r="H405" s="15"/>
    </row>
    <row r="406" ht="24" spans="1:8">
      <c r="A406" s="12" t="s">
        <v>871</v>
      </c>
      <c r="B406" s="13" t="s">
        <v>872</v>
      </c>
      <c r="C406" s="12" t="s">
        <v>768</v>
      </c>
      <c r="D406" s="14">
        <v>300</v>
      </c>
      <c r="E406" s="14"/>
      <c r="F406" s="14">
        <f t="shared" si="12"/>
        <v>0</v>
      </c>
      <c r="G406" s="14" t="s">
        <v>611</v>
      </c>
      <c r="H406" s="15"/>
    </row>
    <row r="407" ht="24" spans="1:8">
      <c r="A407" s="12" t="s">
        <v>873</v>
      </c>
      <c r="B407" s="13" t="s">
        <v>874</v>
      </c>
      <c r="C407" s="12" t="s">
        <v>768</v>
      </c>
      <c r="D407" s="14">
        <v>1250</v>
      </c>
      <c r="E407" s="14"/>
      <c r="F407" s="14">
        <f t="shared" si="12"/>
        <v>0</v>
      </c>
      <c r="G407" s="14" t="s">
        <v>704</v>
      </c>
      <c r="H407" s="15"/>
    </row>
    <row r="408" spans="1:8">
      <c r="A408" s="12" t="s">
        <v>875</v>
      </c>
      <c r="B408" s="13" t="s">
        <v>876</v>
      </c>
      <c r="C408" s="12"/>
      <c r="D408" s="14" t="s">
        <v>11</v>
      </c>
      <c r="E408" s="14"/>
      <c r="F408" s="14"/>
      <c r="G408" s="14"/>
      <c r="H408" s="15"/>
    </row>
    <row r="409" ht="24" spans="1:8">
      <c r="A409" s="12" t="s">
        <v>877</v>
      </c>
      <c r="B409" s="13" t="s">
        <v>878</v>
      </c>
      <c r="C409" s="12" t="s">
        <v>18</v>
      </c>
      <c r="D409" s="14">
        <v>8</v>
      </c>
      <c r="E409" s="14"/>
      <c r="F409" s="14">
        <f t="shared" ref="F409:F419" si="13">D409*E409</f>
        <v>0</v>
      </c>
      <c r="G409" s="14" t="s">
        <v>19</v>
      </c>
      <c r="H409" s="15"/>
    </row>
    <row r="410" ht="24" spans="1:8">
      <c r="A410" s="12" t="s">
        <v>879</v>
      </c>
      <c r="B410" s="13" t="s">
        <v>880</v>
      </c>
      <c r="C410" s="12" t="s">
        <v>18</v>
      </c>
      <c r="D410" s="14">
        <v>88</v>
      </c>
      <c r="E410" s="14"/>
      <c r="F410" s="14">
        <f t="shared" si="13"/>
        <v>0</v>
      </c>
      <c r="G410" s="14" t="s">
        <v>19</v>
      </c>
      <c r="H410" s="15"/>
    </row>
    <row r="411" ht="24" spans="1:8">
      <c r="A411" s="12" t="s">
        <v>881</v>
      </c>
      <c r="B411" s="13" t="s">
        <v>882</v>
      </c>
      <c r="C411" s="12" t="s">
        <v>768</v>
      </c>
      <c r="D411" s="14">
        <v>480</v>
      </c>
      <c r="E411" s="14"/>
      <c r="F411" s="14">
        <f t="shared" si="13"/>
        <v>0</v>
      </c>
      <c r="G411" s="14" t="s">
        <v>611</v>
      </c>
      <c r="H411" s="15"/>
    </row>
    <row r="412" ht="36" spans="1:8">
      <c r="A412" s="12" t="s">
        <v>883</v>
      </c>
      <c r="B412" s="13" t="s">
        <v>884</v>
      </c>
      <c r="C412" s="12" t="s">
        <v>18</v>
      </c>
      <c r="D412" s="14">
        <v>8</v>
      </c>
      <c r="E412" s="14"/>
      <c r="F412" s="14">
        <f t="shared" si="13"/>
        <v>0</v>
      </c>
      <c r="G412" s="14" t="s">
        <v>19</v>
      </c>
      <c r="H412" s="15"/>
    </row>
    <row r="413" ht="24" spans="1:8">
      <c r="A413" s="12" t="s">
        <v>885</v>
      </c>
      <c r="B413" s="13" t="s">
        <v>886</v>
      </c>
      <c r="C413" s="12" t="s">
        <v>18</v>
      </c>
      <c r="D413" s="14">
        <v>8</v>
      </c>
      <c r="E413" s="14"/>
      <c r="F413" s="14">
        <f t="shared" si="13"/>
        <v>0</v>
      </c>
      <c r="G413" s="14" t="s">
        <v>19</v>
      </c>
      <c r="H413" s="15"/>
    </row>
    <row r="414" ht="24" spans="1:8">
      <c r="A414" s="12" t="s">
        <v>887</v>
      </c>
      <c r="B414" s="13" t="s">
        <v>888</v>
      </c>
      <c r="C414" s="12" t="s">
        <v>18</v>
      </c>
      <c r="D414" s="14">
        <v>8</v>
      </c>
      <c r="E414" s="14"/>
      <c r="F414" s="14">
        <f t="shared" si="13"/>
        <v>0</v>
      </c>
      <c r="G414" s="14" t="s">
        <v>19</v>
      </c>
      <c r="H414" s="15"/>
    </row>
    <row r="415" ht="24" spans="1:8">
      <c r="A415" s="12" t="s">
        <v>889</v>
      </c>
      <c r="B415" s="13" t="s">
        <v>890</v>
      </c>
      <c r="C415" s="12" t="s">
        <v>29</v>
      </c>
      <c r="D415" s="14">
        <v>16</v>
      </c>
      <c r="E415" s="14"/>
      <c r="F415" s="14">
        <f t="shared" si="13"/>
        <v>0</v>
      </c>
      <c r="G415" s="14" t="s">
        <v>19</v>
      </c>
      <c r="H415" s="15"/>
    </row>
    <row r="416" ht="24" spans="1:8">
      <c r="A416" s="12" t="s">
        <v>891</v>
      </c>
      <c r="B416" s="13" t="s">
        <v>892</v>
      </c>
      <c r="C416" s="12" t="s">
        <v>768</v>
      </c>
      <c r="D416" s="14">
        <v>160</v>
      </c>
      <c r="E416" s="14"/>
      <c r="F416" s="14">
        <f t="shared" si="13"/>
        <v>0</v>
      </c>
      <c r="G416" s="14" t="s">
        <v>611</v>
      </c>
      <c r="H416" s="15"/>
    </row>
    <row r="417" ht="24" spans="1:8">
      <c r="A417" s="12" t="s">
        <v>893</v>
      </c>
      <c r="B417" s="13" t="s">
        <v>894</v>
      </c>
      <c r="C417" s="12" t="s">
        <v>768</v>
      </c>
      <c r="D417" s="14">
        <v>960</v>
      </c>
      <c r="E417" s="14"/>
      <c r="F417" s="14">
        <f t="shared" si="13"/>
        <v>0</v>
      </c>
      <c r="G417" s="14" t="s">
        <v>611</v>
      </c>
      <c r="H417" s="15"/>
    </row>
    <row r="418" ht="24" spans="1:8">
      <c r="A418" s="12" t="s">
        <v>895</v>
      </c>
      <c r="B418" s="13" t="s">
        <v>896</v>
      </c>
      <c r="C418" s="12" t="s">
        <v>768</v>
      </c>
      <c r="D418" s="14">
        <v>960</v>
      </c>
      <c r="E418" s="14"/>
      <c r="F418" s="14">
        <f t="shared" si="13"/>
        <v>0</v>
      </c>
      <c r="G418" s="14" t="s">
        <v>611</v>
      </c>
      <c r="H418" s="15"/>
    </row>
    <row r="419" ht="24" spans="1:8">
      <c r="A419" s="12" t="s">
        <v>897</v>
      </c>
      <c r="B419" s="13" t="s">
        <v>898</v>
      </c>
      <c r="C419" s="12" t="s">
        <v>768</v>
      </c>
      <c r="D419" s="14">
        <v>560</v>
      </c>
      <c r="E419" s="14"/>
      <c r="F419" s="14">
        <f t="shared" si="13"/>
        <v>0</v>
      </c>
      <c r="G419" s="14" t="s">
        <v>611</v>
      </c>
      <c r="H419" s="15"/>
    </row>
    <row r="420" spans="1:8">
      <c r="A420" s="12" t="s">
        <v>899</v>
      </c>
      <c r="B420" s="13" t="s">
        <v>900</v>
      </c>
      <c r="C420" s="12"/>
      <c r="D420" s="14" t="s">
        <v>11</v>
      </c>
      <c r="E420" s="14"/>
      <c r="F420" s="14"/>
      <c r="G420" s="14"/>
      <c r="H420" s="15"/>
    </row>
    <row r="421" ht="24" spans="1:8">
      <c r="A421" s="12" t="s">
        <v>901</v>
      </c>
      <c r="B421" s="13" t="s">
        <v>902</v>
      </c>
      <c r="C421" s="12" t="s">
        <v>18</v>
      </c>
      <c r="D421" s="14">
        <v>1</v>
      </c>
      <c r="E421" s="14"/>
      <c r="F421" s="14">
        <f>D421*E421</f>
        <v>0</v>
      </c>
      <c r="G421" s="14" t="s">
        <v>19</v>
      </c>
      <c r="H421" s="15"/>
    </row>
    <row r="422" ht="24" spans="1:8">
      <c r="A422" s="12" t="s">
        <v>903</v>
      </c>
      <c r="B422" s="13" t="s">
        <v>904</v>
      </c>
      <c r="C422" s="12" t="s">
        <v>18</v>
      </c>
      <c r="D422" s="14">
        <v>20</v>
      </c>
      <c r="E422" s="14"/>
      <c r="F422" s="14">
        <f t="shared" ref="F422:F447" si="14">D422*E422</f>
        <v>0</v>
      </c>
      <c r="G422" s="14" t="s">
        <v>19</v>
      </c>
      <c r="H422" s="15"/>
    </row>
    <row r="423" ht="24" spans="1:8">
      <c r="A423" s="12" t="s">
        <v>905</v>
      </c>
      <c r="B423" s="13" t="s">
        <v>906</v>
      </c>
      <c r="C423" s="12" t="s">
        <v>18</v>
      </c>
      <c r="D423" s="14">
        <v>8</v>
      </c>
      <c r="E423" s="14"/>
      <c r="F423" s="14">
        <f t="shared" si="14"/>
        <v>0</v>
      </c>
      <c r="G423" s="14" t="s">
        <v>19</v>
      </c>
      <c r="H423" s="15"/>
    </row>
    <row r="424" ht="24" spans="1:8">
      <c r="A424" s="12" t="s">
        <v>907</v>
      </c>
      <c r="B424" s="13" t="s">
        <v>908</v>
      </c>
      <c r="C424" s="12" t="s">
        <v>18</v>
      </c>
      <c r="D424" s="14">
        <v>8</v>
      </c>
      <c r="E424" s="14"/>
      <c r="F424" s="14">
        <f t="shared" si="14"/>
        <v>0</v>
      </c>
      <c r="G424" s="14" t="s">
        <v>19</v>
      </c>
      <c r="H424" s="15"/>
    </row>
    <row r="425" ht="24" spans="1:8">
      <c r="A425" s="12" t="s">
        <v>909</v>
      </c>
      <c r="B425" s="13" t="s">
        <v>910</v>
      </c>
      <c r="C425" s="12" t="s">
        <v>18</v>
      </c>
      <c r="D425" s="14">
        <v>20</v>
      </c>
      <c r="E425" s="14"/>
      <c r="F425" s="14">
        <f t="shared" si="14"/>
        <v>0</v>
      </c>
      <c r="G425" s="14" t="s">
        <v>19</v>
      </c>
      <c r="H425" s="15"/>
    </row>
    <row r="426" ht="24" spans="1:8">
      <c r="A426" s="12" t="s">
        <v>911</v>
      </c>
      <c r="B426" s="13" t="s">
        <v>898</v>
      </c>
      <c r="C426" s="12" t="s">
        <v>768</v>
      </c>
      <c r="D426" s="14">
        <v>400</v>
      </c>
      <c r="E426" s="14"/>
      <c r="F426" s="14">
        <f t="shared" si="14"/>
        <v>0</v>
      </c>
      <c r="G426" s="14" t="s">
        <v>611</v>
      </c>
      <c r="H426" s="15"/>
    </row>
    <row r="427" spans="1:8">
      <c r="A427" s="12" t="s">
        <v>912</v>
      </c>
      <c r="B427" s="13" t="s">
        <v>913</v>
      </c>
      <c r="C427" s="12"/>
      <c r="D427" s="14" t="s">
        <v>11</v>
      </c>
      <c r="E427" s="14"/>
      <c r="F427" s="14"/>
      <c r="G427" s="14"/>
      <c r="H427" s="15"/>
    </row>
    <row r="428" ht="24" spans="1:8">
      <c r="A428" s="12" t="s">
        <v>914</v>
      </c>
      <c r="B428" s="13" t="s">
        <v>915</v>
      </c>
      <c r="C428" s="12" t="s">
        <v>29</v>
      </c>
      <c r="D428" s="14">
        <v>3</v>
      </c>
      <c r="E428" s="14"/>
      <c r="F428" s="14">
        <f t="shared" si="14"/>
        <v>0</v>
      </c>
      <c r="G428" s="14" t="s">
        <v>19</v>
      </c>
      <c r="H428" s="15"/>
    </row>
    <row r="429" ht="24" spans="1:8">
      <c r="A429" s="12" t="s">
        <v>916</v>
      </c>
      <c r="B429" s="13" t="s">
        <v>917</v>
      </c>
      <c r="C429" s="12" t="s">
        <v>29</v>
      </c>
      <c r="D429" s="14">
        <v>3</v>
      </c>
      <c r="E429" s="14"/>
      <c r="F429" s="14">
        <f t="shared" si="14"/>
        <v>0</v>
      </c>
      <c r="G429" s="14" t="s">
        <v>19</v>
      </c>
      <c r="H429" s="15"/>
    </row>
    <row r="430" ht="24" spans="1:8">
      <c r="A430" s="12" t="s">
        <v>918</v>
      </c>
      <c r="B430" s="13" t="s">
        <v>919</v>
      </c>
      <c r="C430" s="12" t="s">
        <v>29</v>
      </c>
      <c r="D430" s="14">
        <v>5</v>
      </c>
      <c r="E430" s="14"/>
      <c r="F430" s="14">
        <f t="shared" si="14"/>
        <v>0</v>
      </c>
      <c r="G430" s="14" t="s">
        <v>19</v>
      </c>
      <c r="H430" s="15"/>
    </row>
    <row r="431" ht="24" spans="1:8">
      <c r="A431" s="12" t="s">
        <v>920</v>
      </c>
      <c r="B431" s="13" t="s">
        <v>921</v>
      </c>
      <c r="C431" s="12" t="s">
        <v>29</v>
      </c>
      <c r="D431" s="14">
        <v>12</v>
      </c>
      <c r="E431" s="14"/>
      <c r="F431" s="14">
        <f t="shared" si="14"/>
        <v>0</v>
      </c>
      <c r="G431" s="14" t="s">
        <v>19</v>
      </c>
      <c r="H431" s="15"/>
    </row>
    <row r="432" ht="24" spans="1:8">
      <c r="A432" s="12" t="s">
        <v>922</v>
      </c>
      <c r="B432" s="13" t="s">
        <v>923</v>
      </c>
      <c r="C432" s="12" t="s">
        <v>29</v>
      </c>
      <c r="D432" s="14">
        <v>7</v>
      </c>
      <c r="E432" s="14"/>
      <c r="F432" s="14">
        <f t="shared" si="14"/>
        <v>0</v>
      </c>
      <c r="G432" s="14" t="s">
        <v>19</v>
      </c>
      <c r="H432" s="15"/>
    </row>
    <row r="433" ht="24" spans="1:8">
      <c r="A433" s="12" t="s">
        <v>924</v>
      </c>
      <c r="B433" s="13" t="s">
        <v>925</v>
      </c>
      <c r="C433" s="12" t="s">
        <v>29</v>
      </c>
      <c r="D433" s="14">
        <v>14</v>
      </c>
      <c r="E433" s="14"/>
      <c r="F433" s="14">
        <f t="shared" si="14"/>
        <v>0</v>
      </c>
      <c r="G433" s="14" t="s">
        <v>19</v>
      </c>
      <c r="H433" s="15"/>
    </row>
    <row r="434" ht="24" spans="1:8">
      <c r="A434" s="12" t="s">
        <v>926</v>
      </c>
      <c r="B434" s="13" t="s">
        <v>927</v>
      </c>
      <c r="C434" s="12" t="s">
        <v>18</v>
      </c>
      <c r="D434" s="14">
        <v>1</v>
      </c>
      <c r="E434" s="14"/>
      <c r="F434" s="14">
        <f t="shared" si="14"/>
        <v>0</v>
      </c>
      <c r="G434" s="14" t="s">
        <v>19</v>
      </c>
      <c r="H434" s="15"/>
    </row>
    <row r="435" ht="24" spans="1:8">
      <c r="A435" s="12" t="s">
        <v>928</v>
      </c>
      <c r="B435" s="13" t="s">
        <v>929</v>
      </c>
      <c r="C435" s="12" t="s">
        <v>18</v>
      </c>
      <c r="D435" s="14">
        <v>1</v>
      </c>
      <c r="E435" s="14"/>
      <c r="F435" s="14">
        <f t="shared" si="14"/>
        <v>0</v>
      </c>
      <c r="G435" s="14" t="s">
        <v>19</v>
      </c>
      <c r="H435" s="15"/>
    </row>
    <row r="436" ht="24" spans="1:8">
      <c r="A436" s="12" t="s">
        <v>930</v>
      </c>
      <c r="B436" s="13" t="s">
        <v>931</v>
      </c>
      <c r="C436" s="12" t="s">
        <v>18</v>
      </c>
      <c r="D436" s="14">
        <v>16</v>
      </c>
      <c r="E436" s="14"/>
      <c r="F436" s="14">
        <f t="shared" si="14"/>
        <v>0</v>
      </c>
      <c r="G436" s="14" t="s">
        <v>19</v>
      </c>
      <c r="H436" s="15"/>
    </row>
    <row r="437" ht="24" spans="1:8">
      <c r="A437" s="12" t="s">
        <v>932</v>
      </c>
      <c r="B437" s="13" t="s">
        <v>933</v>
      </c>
      <c r="C437" s="12" t="s">
        <v>29</v>
      </c>
      <c r="D437" s="14">
        <v>1</v>
      </c>
      <c r="E437" s="14"/>
      <c r="F437" s="14">
        <f t="shared" si="14"/>
        <v>0</v>
      </c>
      <c r="G437" s="14" t="s">
        <v>19</v>
      </c>
      <c r="H437" s="15"/>
    </row>
    <row r="438" ht="24" spans="1:8">
      <c r="A438" s="12" t="s">
        <v>934</v>
      </c>
      <c r="B438" s="13" t="s">
        <v>935</v>
      </c>
      <c r="C438" s="12" t="s">
        <v>18</v>
      </c>
      <c r="D438" s="14">
        <v>2</v>
      </c>
      <c r="E438" s="14"/>
      <c r="F438" s="14">
        <f t="shared" si="14"/>
        <v>0</v>
      </c>
      <c r="G438" s="14" t="s">
        <v>19</v>
      </c>
      <c r="H438" s="15"/>
    </row>
    <row r="439" ht="24" spans="1:8">
      <c r="A439" s="12" t="s">
        <v>936</v>
      </c>
      <c r="B439" s="13" t="s">
        <v>937</v>
      </c>
      <c r="C439" s="12" t="s">
        <v>18</v>
      </c>
      <c r="D439" s="14">
        <v>2</v>
      </c>
      <c r="E439" s="14"/>
      <c r="F439" s="14">
        <f t="shared" si="14"/>
        <v>0</v>
      </c>
      <c r="G439" s="14" t="s">
        <v>19</v>
      </c>
      <c r="H439" s="15"/>
    </row>
    <row r="440" ht="24" spans="1:8">
      <c r="A440" s="12" t="s">
        <v>938</v>
      </c>
      <c r="B440" s="13" t="s">
        <v>939</v>
      </c>
      <c r="C440" s="12" t="s">
        <v>18</v>
      </c>
      <c r="D440" s="14">
        <v>2</v>
      </c>
      <c r="E440" s="14"/>
      <c r="F440" s="14">
        <f t="shared" si="14"/>
        <v>0</v>
      </c>
      <c r="G440" s="14" t="s">
        <v>19</v>
      </c>
      <c r="H440" s="15"/>
    </row>
    <row r="441" ht="24" spans="1:8">
      <c r="A441" s="12" t="s">
        <v>940</v>
      </c>
      <c r="B441" s="13" t="s">
        <v>890</v>
      </c>
      <c r="C441" s="12" t="s">
        <v>29</v>
      </c>
      <c r="D441" s="14">
        <v>4</v>
      </c>
      <c r="E441" s="14"/>
      <c r="F441" s="14">
        <f t="shared" si="14"/>
        <v>0</v>
      </c>
      <c r="G441" s="14" t="s">
        <v>19</v>
      </c>
      <c r="H441" s="15"/>
    </row>
    <row r="442" ht="24" spans="1:8">
      <c r="A442" s="12" t="s">
        <v>941</v>
      </c>
      <c r="B442" s="13" t="s">
        <v>535</v>
      </c>
      <c r="C442" s="12" t="s">
        <v>18</v>
      </c>
      <c r="D442" s="14">
        <v>18</v>
      </c>
      <c r="E442" s="14"/>
      <c r="F442" s="14">
        <f t="shared" si="14"/>
        <v>0</v>
      </c>
      <c r="G442" s="14" t="s">
        <v>19</v>
      </c>
      <c r="H442" s="15"/>
    </row>
    <row r="443" ht="24" spans="1:8">
      <c r="A443" s="12" t="s">
        <v>942</v>
      </c>
      <c r="B443" s="13" t="s">
        <v>943</v>
      </c>
      <c r="C443" s="12" t="s">
        <v>768</v>
      </c>
      <c r="D443" s="14">
        <v>50</v>
      </c>
      <c r="E443" s="14"/>
      <c r="F443" s="14">
        <f t="shared" si="14"/>
        <v>0</v>
      </c>
      <c r="G443" s="14" t="s">
        <v>611</v>
      </c>
      <c r="H443" s="15"/>
    </row>
    <row r="444" ht="24" spans="1:8">
      <c r="A444" s="12" t="s">
        <v>944</v>
      </c>
      <c r="B444" s="13" t="s">
        <v>945</v>
      </c>
      <c r="C444" s="12" t="s">
        <v>768</v>
      </c>
      <c r="D444" s="14">
        <v>800</v>
      </c>
      <c r="E444" s="14"/>
      <c r="F444" s="14">
        <f t="shared" si="14"/>
        <v>0</v>
      </c>
      <c r="G444" s="14" t="s">
        <v>704</v>
      </c>
      <c r="H444" s="15"/>
    </row>
    <row r="445" s="3" customFormat="1" ht="12.75" spans="1:8">
      <c r="A445" s="12" t="s">
        <v>946</v>
      </c>
      <c r="B445" s="13" t="s">
        <v>947</v>
      </c>
      <c r="C445" s="12" t="s">
        <v>173</v>
      </c>
      <c r="D445" s="14">
        <f>(1960+1875+1894+1953)*2*2</f>
        <v>30728</v>
      </c>
      <c r="E445" s="14"/>
      <c r="F445" s="14">
        <f t="shared" si="14"/>
        <v>0</v>
      </c>
      <c r="G445" s="14" t="s">
        <v>948</v>
      </c>
      <c r="H445" s="15"/>
    </row>
    <row r="446" s="3" customFormat="1" ht="24" spans="1:8">
      <c r="A446" s="12" t="s">
        <v>946</v>
      </c>
      <c r="B446" s="13" t="s">
        <v>949</v>
      </c>
      <c r="C446" s="12" t="s">
        <v>950</v>
      </c>
      <c r="D446" s="14">
        <v>100</v>
      </c>
      <c r="E446" s="14"/>
      <c r="F446" s="14">
        <f t="shared" si="14"/>
        <v>0</v>
      </c>
      <c r="G446" s="14" t="s">
        <v>951</v>
      </c>
      <c r="H446" s="15"/>
    </row>
    <row r="447" s="3" customFormat="1" ht="23" customHeight="1" spans="1:8">
      <c r="A447" s="12" t="s">
        <v>946</v>
      </c>
      <c r="B447" s="13" t="s">
        <v>952</v>
      </c>
      <c r="C447" s="12" t="s">
        <v>768</v>
      </c>
      <c r="D447" s="14">
        <v>4000</v>
      </c>
      <c r="E447" s="14"/>
      <c r="F447" s="14">
        <f t="shared" si="14"/>
        <v>0</v>
      </c>
      <c r="G447" s="14" t="s">
        <v>953</v>
      </c>
      <c r="H447" s="15"/>
    </row>
    <row r="448" s="3" customFormat="1" ht="24" spans="1:8">
      <c r="A448" s="12" t="s">
        <v>946</v>
      </c>
      <c r="B448" s="13" t="s">
        <v>954</v>
      </c>
      <c r="C448" s="12" t="s">
        <v>18</v>
      </c>
      <c r="D448" s="14">
        <v>565</v>
      </c>
      <c r="E448" s="14"/>
      <c r="F448" s="14">
        <f t="shared" ref="F448:F492" si="15">D448*E448</f>
        <v>0</v>
      </c>
      <c r="G448" s="14" t="s">
        <v>955</v>
      </c>
      <c r="H448" s="15"/>
    </row>
    <row r="449" s="3" customFormat="1" ht="24" spans="1:8">
      <c r="A449" s="12" t="s">
        <v>946</v>
      </c>
      <c r="B449" s="13" t="s">
        <v>956</v>
      </c>
      <c r="C449" s="12" t="s">
        <v>18</v>
      </c>
      <c r="D449" s="14">
        <v>479</v>
      </c>
      <c r="E449" s="14"/>
      <c r="F449" s="14">
        <f t="shared" si="15"/>
        <v>0</v>
      </c>
      <c r="G449" s="14" t="s">
        <v>955</v>
      </c>
      <c r="H449" s="15"/>
    </row>
    <row r="450" s="3" customFormat="1" ht="24" spans="1:8">
      <c r="A450" s="12" t="s">
        <v>946</v>
      </c>
      <c r="B450" s="13" t="s">
        <v>957</v>
      </c>
      <c r="C450" s="12" t="s">
        <v>18</v>
      </c>
      <c r="D450" s="14">
        <v>16</v>
      </c>
      <c r="E450" s="14"/>
      <c r="F450" s="14">
        <f t="shared" si="15"/>
        <v>0</v>
      </c>
      <c r="G450" s="14" t="s">
        <v>955</v>
      </c>
      <c r="H450" s="15"/>
    </row>
    <row r="451" s="3" customFormat="1" ht="24" spans="1:8">
      <c r="A451" s="12" t="s">
        <v>946</v>
      </c>
      <c r="B451" s="13" t="s">
        <v>958</v>
      </c>
      <c r="C451" s="12" t="s">
        <v>18</v>
      </c>
      <c r="D451" s="14">
        <v>10</v>
      </c>
      <c r="E451" s="14"/>
      <c r="F451" s="14">
        <f t="shared" si="15"/>
        <v>0</v>
      </c>
      <c r="G451" s="14" t="s">
        <v>959</v>
      </c>
      <c r="H451" s="15"/>
    </row>
    <row r="452" s="3" customFormat="1" ht="24" spans="1:8">
      <c r="A452" s="12" t="s">
        <v>946</v>
      </c>
      <c r="B452" s="13" t="s">
        <v>960</v>
      </c>
      <c r="C452" s="12" t="s">
        <v>29</v>
      </c>
      <c r="D452" s="14">
        <v>16</v>
      </c>
      <c r="E452" s="14"/>
      <c r="F452" s="14">
        <f t="shared" si="15"/>
        <v>0</v>
      </c>
      <c r="G452" s="14" t="s">
        <v>961</v>
      </c>
      <c r="H452" s="15"/>
    </row>
    <row r="453" s="3" customFormat="1" ht="24" spans="1:8">
      <c r="A453" s="12" t="s">
        <v>946</v>
      </c>
      <c r="B453" s="13" t="s">
        <v>962</v>
      </c>
      <c r="C453" s="12" t="s">
        <v>768</v>
      </c>
      <c r="D453" s="14">
        <v>3947</v>
      </c>
      <c r="E453" s="14"/>
      <c r="F453" s="14">
        <f t="shared" si="15"/>
        <v>0</v>
      </c>
      <c r="G453" s="14" t="s">
        <v>963</v>
      </c>
      <c r="H453" s="15"/>
    </row>
    <row r="454" s="3" customFormat="1" ht="24" spans="1:8">
      <c r="A454" s="12" t="s">
        <v>946</v>
      </c>
      <c r="B454" s="13" t="s">
        <v>964</v>
      </c>
      <c r="C454" s="12" t="s">
        <v>768</v>
      </c>
      <c r="D454" s="14">
        <f>3787+3500</f>
        <v>7287</v>
      </c>
      <c r="E454" s="14"/>
      <c r="F454" s="14">
        <f t="shared" si="15"/>
        <v>0</v>
      </c>
      <c r="G454" s="14" t="s">
        <v>955</v>
      </c>
      <c r="H454" s="15"/>
    </row>
    <row r="455" s="3" customFormat="1" ht="24" spans="1:8">
      <c r="A455" s="12" t="s">
        <v>946</v>
      </c>
      <c r="B455" s="13" t="s">
        <v>965</v>
      </c>
      <c r="C455" s="12" t="s">
        <v>768</v>
      </c>
      <c r="D455" s="14">
        <v>21030</v>
      </c>
      <c r="E455" s="14"/>
      <c r="F455" s="14">
        <f t="shared" si="15"/>
        <v>0</v>
      </c>
      <c r="G455" s="14" t="s">
        <v>955</v>
      </c>
      <c r="H455" s="15"/>
    </row>
    <row r="456" s="3" customFormat="1" ht="24" spans="1:8">
      <c r="A456" s="12" t="s">
        <v>946</v>
      </c>
      <c r="B456" s="13" t="s">
        <v>966</v>
      </c>
      <c r="C456" s="12" t="s">
        <v>768</v>
      </c>
      <c r="D456" s="14">
        <v>4400</v>
      </c>
      <c r="E456" s="14"/>
      <c r="F456" s="14">
        <f t="shared" si="15"/>
        <v>0</v>
      </c>
      <c r="G456" s="14" t="s">
        <v>955</v>
      </c>
      <c r="H456" s="15"/>
    </row>
    <row r="457" s="3" customFormat="1" ht="24" spans="1:8">
      <c r="A457" s="12" t="s">
        <v>946</v>
      </c>
      <c r="B457" s="13" t="s">
        <v>967</v>
      </c>
      <c r="C457" s="12" t="s">
        <v>768</v>
      </c>
      <c r="D457" s="14">
        <f>350+900</f>
        <v>1250</v>
      </c>
      <c r="E457" s="14"/>
      <c r="F457" s="14">
        <f t="shared" si="15"/>
        <v>0</v>
      </c>
      <c r="G457" s="14" t="s">
        <v>963</v>
      </c>
      <c r="H457" s="15"/>
    </row>
    <row r="458" s="3" customFormat="1" ht="24" spans="1:8">
      <c r="A458" s="12" t="s">
        <v>946</v>
      </c>
      <c r="B458" s="13" t="s">
        <v>968</v>
      </c>
      <c r="C458" s="12" t="s">
        <v>768</v>
      </c>
      <c r="D458" s="14">
        <v>4200</v>
      </c>
      <c r="E458" s="14"/>
      <c r="F458" s="14">
        <f t="shared" si="15"/>
        <v>0</v>
      </c>
      <c r="G458" s="14" t="s">
        <v>955</v>
      </c>
      <c r="H458" s="15"/>
    </row>
    <row r="459" s="3" customFormat="1" ht="24" spans="1:8">
      <c r="A459" s="12" t="s">
        <v>946</v>
      </c>
      <c r="B459" s="13" t="s">
        <v>969</v>
      </c>
      <c r="C459" s="12" t="s">
        <v>18</v>
      </c>
      <c r="D459" s="14">
        <v>21</v>
      </c>
      <c r="E459" s="14"/>
      <c r="F459" s="14">
        <f t="shared" si="15"/>
        <v>0</v>
      </c>
      <c r="G459" s="14" t="s">
        <v>955</v>
      </c>
      <c r="H459" s="15"/>
    </row>
    <row r="460" s="3" customFormat="1" ht="24" spans="1:8">
      <c r="A460" s="12" t="s">
        <v>946</v>
      </c>
      <c r="B460" s="13" t="s">
        <v>970</v>
      </c>
      <c r="C460" s="12" t="s">
        <v>18</v>
      </c>
      <c r="D460" s="14">
        <v>11</v>
      </c>
      <c r="E460" s="14"/>
      <c r="F460" s="14">
        <f t="shared" si="15"/>
        <v>0</v>
      </c>
      <c r="G460" s="14" t="s">
        <v>955</v>
      </c>
      <c r="H460" s="15"/>
    </row>
    <row r="461" s="3" customFormat="1" ht="24" spans="1:8">
      <c r="A461" s="12" t="s">
        <v>946</v>
      </c>
      <c r="B461" s="13" t="s">
        <v>971</v>
      </c>
      <c r="C461" s="12" t="s">
        <v>18</v>
      </c>
      <c r="D461" s="14">
        <v>2</v>
      </c>
      <c r="E461" s="14"/>
      <c r="F461" s="14">
        <f t="shared" si="15"/>
        <v>0</v>
      </c>
      <c r="G461" s="14" t="s">
        <v>955</v>
      </c>
      <c r="H461" s="15"/>
    </row>
    <row r="462" s="3" customFormat="1" ht="24" spans="1:8">
      <c r="A462" s="12" t="s">
        <v>946</v>
      </c>
      <c r="B462" s="13" t="s">
        <v>972</v>
      </c>
      <c r="C462" s="12" t="s">
        <v>18</v>
      </c>
      <c r="D462" s="14">
        <f>1+2+2</f>
        <v>5</v>
      </c>
      <c r="E462" s="14"/>
      <c r="F462" s="14">
        <f t="shared" si="15"/>
        <v>0</v>
      </c>
      <c r="G462" s="14" t="s">
        <v>973</v>
      </c>
      <c r="H462" s="15"/>
    </row>
    <row r="463" s="3" customFormat="1" ht="24" spans="1:8">
      <c r="A463" s="12" t="s">
        <v>946</v>
      </c>
      <c r="B463" s="13" t="s">
        <v>974</v>
      </c>
      <c r="C463" s="12" t="s">
        <v>768</v>
      </c>
      <c r="D463" s="14">
        <v>4200</v>
      </c>
      <c r="E463" s="14"/>
      <c r="F463" s="14">
        <f t="shared" si="15"/>
        <v>0</v>
      </c>
      <c r="G463" s="14" t="s">
        <v>955</v>
      </c>
      <c r="H463" s="15"/>
    </row>
    <row r="464" s="3" customFormat="1" ht="24" spans="1:8">
      <c r="A464" s="12" t="s">
        <v>946</v>
      </c>
      <c r="B464" s="13" t="s">
        <v>975</v>
      </c>
      <c r="C464" s="12" t="s">
        <v>18</v>
      </c>
      <c r="D464" s="14">
        <f>1+1+1</f>
        <v>3</v>
      </c>
      <c r="E464" s="14"/>
      <c r="F464" s="14">
        <f t="shared" si="15"/>
        <v>0</v>
      </c>
      <c r="G464" s="14" t="s">
        <v>955</v>
      </c>
      <c r="H464" s="15"/>
    </row>
    <row r="465" s="3" customFormat="1" ht="24" spans="1:8">
      <c r="A465" s="12" t="s">
        <v>946</v>
      </c>
      <c r="B465" s="13" t="s">
        <v>976</v>
      </c>
      <c r="C465" s="12" t="s">
        <v>18</v>
      </c>
      <c r="D465" s="14">
        <v>2</v>
      </c>
      <c r="E465" s="14"/>
      <c r="F465" s="14">
        <f t="shared" si="15"/>
        <v>0</v>
      </c>
      <c r="G465" s="14" t="s">
        <v>955</v>
      </c>
      <c r="H465" s="15"/>
    </row>
    <row r="466" s="3" customFormat="1" ht="24" spans="1:8">
      <c r="A466" s="12" t="s">
        <v>946</v>
      </c>
      <c r="B466" s="21" t="s">
        <v>977</v>
      </c>
      <c r="C466" s="12" t="s">
        <v>18</v>
      </c>
      <c r="D466" s="14">
        <v>37</v>
      </c>
      <c r="E466" s="14"/>
      <c r="F466" s="14">
        <f t="shared" si="15"/>
        <v>0</v>
      </c>
      <c r="G466" s="14" t="s">
        <v>955</v>
      </c>
      <c r="H466" s="15"/>
    </row>
    <row r="467" s="3" customFormat="1" ht="24" spans="1:8">
      <c r="A467" s="12" t="s">
        <v>946</v>
      </c>
      <c r="B467" s="21" t="s">
        <v>978</v>
      </c>
      <c r="C467" s="12" t="s">
        <v>18</v>
      </c>
      <c r="D467" s="14">
        <v>4</v>
      </c>
      <c r="E467" s="14"/>
      <c r="F467" s="14">
        <f t="shared" si="15"/>
        <v>0</v>
      </c>
      <c r="G467" s="14" t="s">
        <v>955</v>
      </c>
      <c r="H467" s="15"/>
    </row>
    <row r="468" s="3" customFormat="1" ht="24" spans="1:8">
      <c r="A468" s="12" t="s">
        <v>946</v>
      </c>
      <c r="B468" s="13" t="s">
        <v>979</v>
      </c>
      <c r="C468" s="12" t="s">
        <v>768</v>
      </c>
      <c r="D468" s="14">
        <v>20925</v>
      </c>
      <c r="E468" s="14"/>
      <c r="F468" s="14">
        <f t="shared" si="15"/>
        <v>0</v>
      </c>
      <c r="G468" s="14" t="s">
        <v>955</v>
      </c>
      <c r="H468" s="15"/>
    </row>
    <row r="469" s="3" customFormat="1" ht="24" spans="1:8">
      <c r="A469" s="12" t="s">
        <v>946</v>
      </c>
      <c r="B469" s="21" t="s">
        <v>980</v>
      </c>
      <c r="C469" s="12" t="s">
        <v>981</v>
      </c>
      <c r="D469" s="14">
        <v>2</v>
      </c>
      <c r="E469" s="14"/>
      <c r="F469" s="14">
        <f t="shared" si="15"/>
        <v>0</v>
      </c>
      <c r="G469" s="14" t="s">
        <v>955</v>
      </c>
      <c r="H469" s="15"/>
    </row>
    <row r="470" s="3" customFormat="1" ht="24" spans="1:8">
      <c r="A470" s="12" t="s">
        <v>946</v>
      </c>
      <c r="B470" s="13" t="s">
        <v>982</v>
      </c>
      <c r="C470" s="12" t="s">
        <v>18</v>
      </c>
      <c r="D470" s="14">
        <v>2</v>
      </c>
      <c r="E470" s="14"/>
      <c r="F470" s="14">
        <f t="shared" si="15"/>
        <v>0</v>
      </c>
      <c r="G470" s="14" t="s">
        <v>955</v>
      </c>
      <c r="H470" s="15"/>
    </row>
    <row r="471" s="3" customFormat="1" ht="24" spans="1:8">
      <c r="A471" s="12" t="s">
        <v>946</v>
      </c>
      <c r="B471" s="13" t="s">
        <v>983</v>
      </c>
      <c r="C471" s="12" t="s">
        <v>18</v>
      </c>
      <c r="D471" s="14">
        <v>7</v>
      </c>
      <c r="E471" s="14"/>
      <c r="F471" s="14">
        <f t="shared" si="15"/>
        <v>0</v>
      </c>
      <c r="G471" s="14" t="s">
        <v>955</v>
      </c>
      <c r="H471" s="15"/>
    </row>
    <row r="472" s="3" customFormat="1" ht="24" spans="1:8">
      <c r="A472" s="12" t="s">
        <v>946</v>
      </c>
      <c r="B472" s="13" t="s">
        <v>984</v>
      </c>
      <c r="C472" s="12" t="s">
        <v>18</v>
      </c>
      <c r="D472" s="14">
        <v>5</v>
      </c>
      <c r="E472" s="14"/>
      <c r="F472" s="14">
        <f t="shared" si="15"/>
        <v>0</v>
      </c>
      <c r="G472" s="14" t="s">
        <v>955</v>
      </c>
      <c r="H472" s="15"/>
    </row>
    <row r="473" s="3" customFormat="1" ht="24" spans="1:8">
      <c r="A473" s="12" t="s">
        <v>946</v>
      </c>
      <c r="B473" s="13" t="s">
        <v>985</v>
      </c>
      <c r="C473" s="12" t="s">
        <v>768</v>
      </c>
      <c r="D473" s="18">
        <v>13000</v>
      </c>
      <c r="E473" s="14"/>
      <c r="F473" s="14">
        <f t="shared" si="15"/>
        <v>0</v>
      </c>
      <c r="G473" s="14" t="s">
        <v>955</v>
      </c>
      <c r="H473" s="15"/>
    </row>
    <row r="474" s="3" customFormat="1" ht="24" spans="1:8">
      <c r="A474" s="12" t="s">
        <v>946</v>
      </c>
      <c r="B474" s="13" t="s">
        <v>986</v>
      </c>
      <c r="C474" s="12" t="s">
        <v>18</v>
      </c>
      <c r="D474" s="14">
        <v>10</v>
      </c>
      <c r="E474" s="14"/>
      <c r="F474" s="14">
        <f t="shared" si="15"/>
        <v>0</v>
      </c>
      <c r="G474" s="14" t="s">
        <v>955</v>
      </c>
      <c r="H474" s="15"/>
    </row>
    <row r="475" s="3" customFormat="1" ht="24" spans="1:8">
      <c r="A475" s="12" t="s">
        <v>946</v>
      </c>
      <c r="B475" s="13" t="s">
        <v>987</v>
      </c>
      <c r="C475" s="12" t="s">
        <v>18</v>
      </c>
      <c r="D475" s="14">
        <v>1</v>
      </c>
      <c r="E475" s="14"/>
      <c r="F475" s="14">
        <f t="shared" si="15"/>
        <v>0</v>
      </c>
      <c r="G475" s="14" t="s">
        <v>959</v>
      </c>
      <c r="H475" s="15"/>
    </row>
    <row r="476" s="3" customFormat="1" ht="24" spans="1:8">
      <c r="A476" s="12" t="s">
        <v>946</v>
      </c>
      <c r="B476" s="21" t="s">
        <v>988</v>
      </c>
      <c r="C476" s="12" t="s">
        <v>18</v>
      </c>
      <c r="D476" s="14">
        <v>2</v>
      </c>
      <c r="E476" s="14"/>
      <c r="F476" s="14">
        <f t="shared" si="15"/>
        <v>0</v>
      </c>
      <c r="G476" s="14" t="s">
        <v>959</v>
      </c>
      <c r="H476" s="15"/>
    </row>
    <row r="477" s="3" customFormat="1" ht="24" spans="1:8">
      <c r="A477" s="12" t="s">
        <v>946</v>
      </c>
      <c r="B477" s="21" t="s">
        <v>989</v>
      </c>
      <c r="C477" s="12" t="s">
        <v>18</v>
      </c>
      <c r="D477" s="14">
        <v>1</v>
      </c>
      <c r="E477" s="14"/>
      <c r="F477" s="14">
        <f t="shared" si="15"/>
        <v>0</v>
      </c>
      <c r="G477" s="14" t="s">
        <v>955</v>
      </c>
      <c r="H477" s="15"/>
    </row>
    <row r="478" s="3" customFormat="1" ht="24" spans="1:8">
      <c r="A478" s="12" t="s">
        <v>946</v>
      </c>
      <c r="B478" s="21" t="s">
        <v>990</v>
      </c>
      <c r="C478" s="12" t="s">
        <v>768</v>
      </c>
      <c r="D478" s="14">
        <v>4445</v>
      </c>
      <c r="E478" s="14"/>
      <c r="F478" s="14">
        <f t="shared" si="15"/>
        <v>0</v>
      </c>
      <c r="G478" s="14" t="s">
        <v>955</v>
      </c>
      <c r="H478" s="15"/>
    </row>
    <row r="479" s="3" customFormat="1" ht="24" spans="1:8">
      <c r="A479" s="12" t="s">
        <v>946</v>
      </c>
      <c r="B479" s="21" t="s">
        <v>991</v>
      </c>
      <c r="C479" s="12" t="s">
        <v>18</v>
      </c>
      <c r="D479" s="14">
        <v>2</v>
      </c>
      <c r="E479" s="14"/>
      <c r="F479" s="14">
        <f t="shared" si="15"/>
        <v>0</v>
      </c>
      <c r="G479" s="14" t="s">
        <v>955</v>
      </c>
      <c r="H479" s="15"/>
    </row>
    <row r="480" s="3" customFormat="1" ht="24" spans="1:8">
      <c r="A480" s="12" t="s">
        <v>946</v>
      </c>
      <c r="B480" s="21" t="s">
        <v>992</v>
      </c>
      <c r="C480" s="12" t="s">
        <v>585</v>
      </c>
      <c r="D480" s="14">
        <v>370</v>
      </c>
      <c r="E480" s="14"/>
      <c r="F480" s="14">
        <f t="shared" si="15"/>
        <v>0</v>
      </c>
      <c r="G480" s="14" t="s">
        <v>955</v>
      </c>
      <c r="H480" s="15"/>
    </row>
    <row r="481" s="3" customFormat="1" ht="24" spans="1:8">
      <c r="A481" s="12" t="s">
        <v>946</v>
      </c>
      <c r="B481" s="13" t="s">
        <v>993</v>
      </c>
      <c r="C481" s="12" t="s">
        <v>18</v>
      </c>
      <c r="D481" s="14">
        <v>17</v>
      </c>
      <c r="E481" s="14"/>
      <c r="F481" s="14">
        <f t="shared" si="15"/>
        <v>0</v>
      </c>
      <c r="G481" s="14" t="s">
        <v>955</v>
      </c>
      <c r="H481" s="15"/>
    </row>
    <row r="482" s="3" customFormat="1" ht="24" spans="1:8">
      <c r="A482" s="12" t="s">
        <v>946</v>
      </c>
      <c r="B482" s="13" t="s">
        <v>994</v>
      </c>
      <c r="C482" s="12" t="s">
        <v>18</v>
      </c>
      <c r="D482" s="14">
        <f>4+1+1+1</f>
        <v>7</v>
      </c>
      <c r="E482" s="14"/>
      <c r="F482" s="14">
        <f t="shared" si="15"/>
        <v>0</v>
      </c>
      <c r="G482" s="14" t="s">
        <v>955</v>
      </c>
      <c r="H482" s="15"/>
    </row>
    <row r="483" s="3" customFormat="1" ht="24" spans="1:8">
      <c r="A483" s="12" t="s">
        <v>946</v>
      </c>
      <c r="B483" s="21" t="s">
        <v>995</v>
      </c>
      <c r="C483" s="12" t="s">
        <v>18</v>
      </c>
      <c r="D483" s="14">
        <f>11</f>
        <v>11</v>
      </c>
      <c r="E483" s="14"/>
      <c r="F483" s="14">
        <f t="shared" si="15"/>
        <v>0</v>
      </c>
      <c r="G483" s="14" t="s">
        <v>955</v>
      </c>
      <c r="H483" s="15"/>
    </row>
    <row r="484" s="3" customFormat="1" ht="24" spans="1:8">
      <c r="A484" s="12" t="s">
        <v>946</v>
      </c>
      <c r="B484" s="21" t="s">
        <v>996</v>
      </c>
      <c r="C484" s="12" t="s">
        <v>18</v>
      </c>
      <c r="D484" s="14">
        <v>1</v>
      </c>
      <c r="E484" s="14"/>
      <c r="F484" s="14">
        <f t="shared" si="15"/>
        <v>0</v>
      </c>
      <c r="G484" s="14" t="s">
        <v>955</v>
      </c>
      <c r="H484" s="15"/>
    </row>
    <row r="485" s="3" customFormat="1" ht="24" spans="1:8">
      <c r="A485" s="12" t="s">
        <v>946</v>
      </c>
      <c r="B485" s="21" t="s">
        <v>997</v>
      </c>
      <c r="C485" s="12" t="s">
        <v>18</v>
      </c>
      <c r="D485" s="14">
        <v>1</v>
      </c>
      <c r="E485" s="14"/>
      <c r="F485" s="14">
        <f t="shared" si="15"/>
        <v>0</v>
      </c>
      <c r="G485" s="14" t="s">
        <v>955</v>
      </c>
      <c r="H485" s="15"/>
    </row>
    <row r="486" s="3" customFormat="1" ht="24" spans="1:8">
      <c r="A486" s="12" t="s">
        <v>946</v>
      </c>
      <c r="B486" s="21" t="s">
        <v>998</v>
      </c>
      <c r="C486" s="12" t="s">
        <v>18</v>
      </c>
      <c r="D486" s="14">
        <v>4</v>
      </c>
      <c r="E486" s="14"/>
      <c r="F486" s="14">
        <f t="shared" si="15"/>
        <v>0</v>
      </c>
      <c r="G486" s="14" t="s">
        <v>955</v>
      </c>
      <c r="H486" s="15"/>
    </row>
    <row r="487" s="3" customFormat="1" ht="24" spans="1:8">
      <c r="A487" s="12" t="s">
        <v>946</v>
      </c>
      <c r="B487" s="21" t="s">
        <v>999</v>
      </c>
      <c r="C487" s="12" t="s">
        <v>18</v>
      </c>
      <c r="D487" s="14">
        <v>10</v>
      </c>
      <c r="E487" s="14"/>
      <c r="F487" s="14">
        <f t="shared" si="15"/>
        <v>0</v>
      </c>
      <c r="G487" s="14" t="s">
        <v>955</v>
      </c>
      <c r="H487" s="15"/>
    </row>
    <row r="488" s="3" customFormat="1" ht="24" spans="1:8">
      <c r="A488" s="12" t="s">
        <v>946</v>
      </c>
      <c r="B488" s="21" t="s">
        <v>1000</v>
      </c>
      <c r="C488" s="12" t="s">
        <v>18</v>
      </c>
      <c r="D488" s="14">
        <v>37</v>
      </c>
      <c r="E488" s="14"/>
      <c r="F488" s="14">
        <f t="shared" si="15"/>
        <v>0</v>
      </c>
      <c r="G488" s="14" t="s">
        <v>955</v>
      </c>
      <c r="H488" s="15"/>
    </row>
    <row r="489" s="3" customFormat="1" ht="24" spans="1:8">
      <c r="A489" s="12" t="s">
        <v>946</v>
      </c>
      <c r="B489" s="21" t="s">
        <v>1001</v>
      </c>
      <c r="C489" s="12" t="s">
        <v>18</v>
      </c>
      <c r="D489" s="14">
        <v>6</v>
      </c>
      <c r="E489" s="14"/>
      <c r="F489" s="14">
        <f t="shared" si="15"/>
        <v>0</v>
      </c>
      <c r="G489" s="14" t="s">
        <v>955</v>
      </c>
      <c r="H489" s="15"/>
    </row>
    <row r="490" s="3" customFormat="1" ht="36" spans="1:8">
      <c r="A490" s="12" t="s">
        <v>946</v>
      </c>
      <c r="B490" s="21" t="s">
        <v>1002</v>
      </c>
      <c r="C490" s="12" t="s">
        <v>18</v>
      </c>
      <c r="D490" s="14">
        <v>1</v>
      </c>
      <c r="E490" s="14"/>
      <c r="F490" s="14">
        <f t="shared" si="15"/>
        <v>0</v>
      </c>
      <c r="G490" s="22" t="s">
        <v>1003</v>
      </c>
      <c r="H490" s="15"/>
    </row>
    <row r="491" s="3" customFormat="1" ht="24" spans="1:8">
      <c r="A491" s="12" t="s">
        <v>946</v>
      </c>
      <c r="B491" s="21" t="s">
        <v>1004</v>
      </c>
      <c r="C491" s="12" t="s">
        <v>18</v>
      </c>
      <c r="D491" s="14">
        <v>1</v>
      </c>
      <c r="E491" s="14"/>
      <c r="F491" s="14">
        <f t="shared" si="15"/>
        <v>0</v>
      </c>
      <c r="G491" s="14" t="s">
        <v>955</v>
      </c>
      <c r="H491" s="15"/>
    </row>
    <row r="492" s="3" customFormat="1" ht="24" spans="1:8">
      <c r="A492" s="12" t="s">
        <v>946</v>
      </c>
      <c r="B492" s="21" t="s">
        <v>1005</v>
      </c>
      <c r="C492" s="12" t="s">
        <v>18</v>
      </c>
      <c r="D492" s="14">
        <v>2</v>
      </c>
      <c r="E492" s="14"/>
      <c r="F492" s="14">
        <f t="shared" si="15"/>
        <v>0</v>
      </c>
      <c r="G492" s="14" t="s">
        <v>955</v>
      </c>
      <c r="H492" s="15"/>
    </row>
    <row r="493" s="4" customFormat="1" ht="22" customHeight="1" spans="1:8">
      <c r="A493" s="23"/>
      <c r="B493" s="24" t="s">
        <v>1006</v>
      </c>
      <c r="C493" s="23" t="s">
        <v>1007</v>
      </c>
      <c r="D493" s="25"/>
      <c r="E493" s="26"/>
      <c r="F493" s="23">
        <f>SUM(F3:F492)</f>
        <v>0</v>
      </c>
      <c r="G493" s="23"/>
      <c r="H493" s="27"/>
    </row>
  </sheetData>
  <autoFilter xmlns:etc="http://www.wps.cn/officeDocument/2017/etCustomData" ref="A2:I493" etc:filterBottomFollowUsedRange="0">
    <extLst/>
  </autoFilter>
  <mergeCells count="1">
    <mergeCell ref="A1:H1"/>
  </mergeCells>
  <pageMargins left="0.354166666666667" right="0.275" top="0.314583333333333" bottom="0.472222222222222" header="0" footer="0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</Company>
  <Application>Stimulsoft Reports 2024.3.1 from 13 June 2024, .NET 4.5.2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剑风</cp:lastModifiedBy>
  <dcterms:created xsi:type="dcterms:W3CDTF">2025-09-22T00:45:00Z</dcterms:created>
  <dcterms:modified xsi:type="dcterms:W3CDTF">2025-11-07T02:04:54Z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B576A429B81B409EB6E9CC4A67C16E9E_13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